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625"/>
  </bookViews>
  <sheets>
    <sheet name="Entries" sheetId="1" r:id="rId1"/>
    <sheet name="Events" sheetId="2" r:id="rId2"/>
  </sheets>
  <definedNames>
    <definedName name="_xlnm._FilterDatabase" localSheetId="1" hidden="1">Events!$A$1:$L$31</definedName>
    <definedName name="_xlnm.Print_Titles" localSheetId="0">Entries!$2:$2</definedName>
  </definedNames>
  <calcPr calcId="145621"/>
</workbook>
</file>

<file path=xl/calcChain.xml><?xml version="1.0" encoding="utf-8"?>
<calcChain xmlns="http://schemas.openxmlformats.org/spreadsheetml/2006/main">
  <c r="M297" i="1" l="1"/>
  <c r="M291" i="1"/>
  <c r="M285" i="1"/>
  <c r="M279" i="1"/>
  <c r="M273" i="1"/>
  <c r="M267" i="1"/>
  <c r="M261" i="1"/>
  <c r="M255" i="1"/>
  <c r="M249" i="1"/>
  <c r="M243" i="1"/>
  <c r="M237" i="1"/>
  <c r="M231" i="1"/>
  <c r="M225" i="1"/>
  <c r="M219" i="1"/>
  <c r="M213" i="1"/>
  <c r="M207" i="1"/>
  <c r="M201" i="1"/>
  <c r="M195" i="1"/>
  <c r="M189" i="1"/>
  <c r="M183" i="1"/>
  <c r="M177" i="1"/>
  <c r="M171" i="1"/>
  <c r="M165" i="1"/>
  <c r="M159" i="1"/>
  <c r="M153" i="1"/>
  <c r="M147" i="1"/>
  <c r="M141" i="1"/>
  <c r="M135" i="1"/>
  <c r="M129" i="1"/>
  <c r="M123" i="1"/>
  <c r="M117" i="1"/>
  <c r="M111" i="1"/>
  <c r="M105" i="1"/>
  <c r="M99" i="1"/>
  <c r="M93" i="1"/>
  <c r="M87" i="1"/>
  <c r="M81" i="1"/>
  <c r="M75" i="1"/>
  <c r="M69" i="1"/>
  <c r="M63" i="1"/>
  <c r="M57" i="1"/>
  <c r="M51" i="1"/>
  <c r="M45" i="1"/>
  <c r="M39" i="1"/>
  <c r="M33" i="1"/>
  <c r="M27" i="1"/>
  <c r="M21" i="1"/>
  <c r="M15" i="1"/>
  <c r="M9" i="1"/>
  <c r="M3" i="1"/>
  <c r="A1" i="1" l="1"/>
  <c r="J297" i="1"/>
  <c r="J291" i="1"/>
  <c r="J285" i="1"/>
  <c r="J279" i="1"/>
  <c r="J273" i="1"/>
  <c r="J267" i="1"/>
  <c r="J261" i="1"/>
  <c r="J255" i="1"/>
  <c r="J249" i="1"/>
  <c r="J243" i="1"/>
  <c r="J237" i="1"/>
  <c r="J231" i="1"/>
  <c r="J225" i="1"/>
  <c r="J219" i="1"/>
  <c r="J213" i="1"/>
  <c r="J207" i="1"/>
  <c r="J201" i="1"/>
  <c r="J195" i="1"/>
  <c r="J189" i="1"/>
  <c r="J183" i="1"/>
  <c r="J177" i="1"/>
  <c r="J171" i="1"/>
  <c r="J165" i="1"/>
  <c r="J159" i="1"/>
  <c r="J153" i="1"/>
  <c r="J147" i="1"/>
  <c r="J141" i="1"/>
  <c r="J135" i="1"/>
  <c r="J129" i="1"/>
  <c r="J123" i="1"/>
  <c r="J117" i="1"/>
  <c r="J111" i="1"/>
  <c r="J105" i="1"/>
  <c r="J99" i="1"/>
  <c r="J93" i="1"/>
  <c r="J87" i="1"/>
  <c r="J81" i="1"/>
  <c r="J75" i="1"/>
  <c r="J69" i="1"/>
  <c r="J63" i="1"/>
  <c r="J57" i="1"/>
  <c r="J51" i="1"/>
  <c r="J45" i="1"/>
  <c r="J39" i="1"/>
  <c r="J33" i="1"/>
  <c r="J27" i="1"/>
  <c r="J21" i="1"/>
  <c r="J15" i="1"/>
  <c r="J9" i="1"/>
  <c r="J3" i="1"/>
  <c r="E301" i="1" l="1"/>
  <c r="E300" i="1"/>
  <c r="E299" i="1"/>
  <c r="E298" i="1"/>
  <c r="A298" i="1"/>
  <c r="E297" i="1"/>
  <c r="H297" i="1" s="1"/>
  <c r="D297" i="1"/>
  <c r="C297" i="1"/>
  <c r="E295" i="1"/>
  <c r="E294" i="1"/>
  <c r="E293" i="1"/>
  <c r="E292" i="1"/>
  <c r="A292" i="1"/>
  <c r="E291" i="1"/>
  <c r="H291" i="1" s="1"/>
  <c r="D291" i="1"/>
  <c r="C291" i="1"/>
  <c r="E289" i="1"/>
  <c r="E288" i="1"/>
  <c r="E287" i="1"/>
  <c r="E286" i="1"/>
  <c r="A286" i="1"/>
  <c r="J286" i="1" s="1"/>
  <c r="E285" i="1"/>
  <c r="H285" i="1" s="1"/>
  <c r="D285" i="1"/>
  <c r="C285" i="1"/>
  <c r="E283" i="1"/>
  <c r="E282" i="1"/>
  <c r="E281" i="1"/>
  <c r="E280" i="1"/>
  <c r="A280" i="1"/>
  <c r="E279" i="1"/>
  <c r="H279" i="1" s="1"/>
  <c r="D279" i="1"/>
  <c r="C279" i="1"/>
  <c r="E277" i="1"/>
  <c r="E276" i="1"/>
  <c r="E275" i="1"/>
  <c r="E274" i="1"/>
  <c r="A274" i="1"/>
  <c r="J274" i="1" s="1"/>
  <c r="E273" i="1"/>
  <c r="H273" i="1" s="1"/>
  <c r="D273" i="1"/>
  <c r="C273" i="1"/>
  <c r="E271" i="1"/>
  <c r="E270" i="1"/>
  <c r="E269" i="1"/>
  <c r="E268" i="1"/>
  <c r="A268" i="1"/>
  <c r="J268" i="1" s="1"/>
  <c r="E267" i="1"/>
  <c r="H267" i="1" s="1"/>
  <c r="D267" i="1"/>
  <c r="C267" i="1"/>
  <c r="E265" i="1"/>
  <c r="E264" i="1"/>
  <c r="E263" i="1"/>
  <c r="E262" i="1"/>
  <c r="A262" i="1"/>
  <c r="E261" i="1"/>
  <c r="H261" i="1" s="1"/>
  <c r="D261" i="1"/>
  <c r="C261" i="1"/>
  <c r="E259" i="1"/>
  <c r="E258" i="1"/>
  <c r="E257" i="1"/>
  <c r="E256" i="1"/>
  <c r="A256" i="1"/>
  <c r="E255" i="1"/>
  <c r="H255" i="1" s="1"/>
  <c r="D255" i="1"/>
  <c r="C255" i="1"/>
  <c r="E253" i="1"/>
  <c r="E252" i="1"/>
  <c r="E251" i="1"/>
  <c r="E250" i="1"/>
  <c r="A250" i="1"/>
  <c r="J250" i="1" s="1"/>
  <c r="E249" i="1"/>
  <c r="H249" i="1" s="1"/>
  <c r="D249" i="1"/>
  <c r="C249" i="1"/>
  <c r="E247" i="1"/>
  <c r="E246" i="1"/>
  <c r="E245" i="1"/>
  <c r="E244" i="1"/>
  <c r="A244" i="1"/>
  <c r="J244" i="1" s="1"/>
  <c r="E243" i="1"/>
  <c r="H243" i="1" s="1"/>
  <c r="D243" i="1"/>
  <c r="C243" i="1"/>
  <c r="E241" i="1"/>
  <c r="E240" i="1"/>
  <c r="E239" i="1"/>
  <c r="E238" i="1"/>
  <c r="A238" i="1"/>
  <c r="J238" i="1" s="1"/>
  <c r="E237" i="1"/>
  <c r="H237" i="1" s="1"/>
  <c r="D237" i="1"/>
  <c r="C237" i="1"/>
  <c r="E235" i="1"/>
  <c r="E234" i="1"/>
  <c r="E233" i="1"/>
  <c r="E232" i="1"/>
  <c r="A232" i="1"/>
  <c r="E231" i="1"/>
  <c r="H231" i="1" s="1"/>
  <c r="D231" i="1"/>
  <c r="C231" i="1"/>
  <c r="E229" i="1"/>
  <c r="E228" i="1"/>
  <c r="E227" i="1"/>
  <c r="E226" i="1"/>
  <c r="A226" i="1"/>
  <c r="E225" i="1"/>
  <c r="H225" i="1" s="1"/>
  <c r="D225" i="1"/>
  <c r="C225" i="1"/>
  <c r="E223" i="1"/>
  <c r="E222" i="1"/>
  <c r="E221" i="1"/>
  <c r="E220" i="1"/>
  <c r="A220" i="1"/>
  <c r="J220" i="1" s="1"/>
  <c r="E219" i="1"/>
  <c r="H219" i="1" s="1"/>
  <c r="D219" i="1"/>
  <c r="C219" i="1"/>
  <c r="E217" i="1"/>
  <c r="E216" i="1"/>
  <c r="E215" i="1"/>
  <c r="E214" i="1"/>
  <c r="A214" i="1"/>
  <c r="E213" i="1"/>
  <c r="H213" i="1" s="1"/>
  <c r="D213" i="1"/>
  <c r="C213" i="1"/>
  <c r="E211" i="1"/>
  <c r="E210" i="1"/>
  <c r="E209" i="1"/>
  <c r="E208" i="1"/>
  <c r="A208" i="1"/>
  <c r="E207" i="1"/>
  <c r="H207" i="1" s="1"/>
  <c r="D207" i="1"/>
  <c r="C207" i="1"/>
  <c r="E205" i="1"/>
  <c r="E204" i="1"/>
  <c r="E203" i="1"/>
  <c r="E202" i="1"/>
  <c r="A202" i="1"/>
  <c r="E201" i="1"/>
  <c r="H201" i="1" s="1"/>
  <c r="D201" i="1"/>
  <c r="C201" i="1"/>
  <c r="E199" i="1"/>
  <c r="E198" i="1"/>
  <c r="E197" i="1"/>
  <c r="E196" i="1"/>
  <c r="A196" i="1"/>
  <c r="J196" i="1" s="1"/>
  <c r="E195" i="1"/>
  <c r="H195" i="1" s="1"/>
  <c r="D195" i="1"/>
  <c r="C195" i="1"/>
  <c r="E193" i="1"/>
  <c r="E192" i="1"/>
  <c r="E191" i="1"/>
  <c r="E190" i="1"/>
  <c r="A190" i="1"/>
  <c r="J190" i="1" s="1"/>
  <c r="E189" i="1"/>
  <c r="H189" i="1" s="1"/>
  <c r="D189" i="1"/>
  <c r="C189" i="1"/>
  <c r="E187" i="1"/>
  <c r="E186" i="1"/>
  <c r="E185" i="1"/>
  <c r="E184" i="1"/>
  <c r="A184" i="1"/>
  <c r="J184" i="1" s="1"/>
  <c r="E183" i="1"/>
  <c r="H183" i="1" s="1"/>
  <c r="D183" i="1"/>
  <c r="C183" i="1"/>
  <c r="E181" i="1"/>
  <c r="E180" i="1"/>
  <c r="E179" i="1"/>
  <c r="E178" i="1"/>
  <c r="A178" i="1"/>
  <c r="E177" i="1"/>
  <c r="H177" i="1" s="1"/>
  <c r="D177" i="1"/>
  <c r="C177" i="1"/>
  <c r="E175" i="1"/>
  <c r="E174" i="1"/>
  <c r="E173" i="1"/>
  <c r="E172" i="1"/>
  <c r="A172" i="1"/>
  <c r="E171" i="1"/>
  <c r="H171" i="1" s="1"/>
  <c r="D171" i="1"/>
  <c r="C171" i="1"/>
  <c r="E169" i="1"/>
  <c r="E168" i="1"/>
  <c r="E167" i="1"/>
  <c r="E166" i="1"/>
  <c r="A166" i="1"/>
  <c r="E165" i="1"/>
  <c r="H165" i="1" s="1"/>
  <c r="D165" i="1"/>
  <c r="C165" i="1"/>
  <c r="E163" i="1"/>
  <c r="E162" i="1"/>
  <c r="E161" i="1"/>
  <c r="E160" i="1"/>
  <c r="A160" i="1"/>
  <c r="J160" i="1" s="1"/>
  <c r="E159" i="1"/>
  <c r="H159" i="1" s="1"/>
  <c r="D159" i="1"/>
  <c r="C159" i="1"/>
  <c r="E157" i="1"/>
  <c r="E156" i="1"/>
  <c r="E155" i="1"/>
  <c r="E154" i="1"/>
  <c r="A154" i="1"/>
  <c r="E153" i="1"/>
  <c r="H153" i="1" s="1"/>
  <c r="D153" i="1"/>
  <c r="C153" i="1"/>
  <c r="E151" i="1"/>
  <c r="E150" i="1"/>
  <c r="E149" i="1"/>
  <c r="E148" i="1"/>
  <c r="A148" i="1"/>
  <c r="E147" i="1"/>
  <c r="H147" i="1" s="1"/>
  <c r="D147" i="1"/>
  <c r="C147" i="1"/>
  <c r="E145" i="1"/>
  <c r="E144" i="1"/>
  <c r="E143" i="1"/>
  <c r="E142" i="1"/>
  <c r="A142" i="1"/>
  <c r="E141" i="1"/>
  <c r="H141" i="1" s="1"/>
  <c r="D141" i="1"/>
  <c r="C141" i="1"/>
  <c r="E139" i="1"/>
  <c r="E138" i="1"/>
  <c r="E137" i="1"/>
  <c r="E136" i="1"/>
  <c r="A136" i="1"/>
  <c r="J136" i="1" s="1"/>
  <c r="E135" i="1"/>
  <c r="H135" i="1" s="1"/>
  <c r="D135" i="1"/>
  <c r="C135" i="1"/>
  <c r="E133" i="1"/>
  <c r="E132" i="1"/>
  <c r="E131" i="1"/>
  <c r="E130" i="1"/>
  <c r="A130" i="1"/>
  <c r="E129" i="1"/>
  <c r="H129" i="1" s="1"/>
  <c r="D129" i="1"/>
  <c r="C129" i="1"/>
  <c r="E127" i="1"/>
  <c r="E126" i="1"/>
  <c r="E125" i="1"/>
  <c r="E124" i="1"/>
  <c r="A124" i="1"/>
  <c r="E123" i="1"/>
  <c r="H123" i="1" s="1"/>
  <c r="D123" i="1"/>
  <c r="C123" i="1"/>
  <c r="E121" i="1"/>
  <c r="E120" i="1"/>
  <c r="E119" i="1"/>
  <c r="E118" i="1"/>
  <c r="A118" i="1"/>
  <c r="E117" i="1"/>
  <c r="H117" i="1" s="1"/>
  <c r="D117" i="1"/>
  <c r="C117" i="1"/>
  <c r="E115" i="1"/>
  <c r="E114" i="1"/>
  <c r="E113" i="1"/>
  <c r="E112" i="1"/>
  <c r="A112" i="1"/>
  <c r="J112" i="1" s="1"/>
  <c r="E111" i="1"/>
  <c r="H111" i="1" s="1"/>
  <c r="D111" i="1"/>
  <c r="C111" i="1"/>
  <c r="E109" i="1"/>
  <c r="E108" i="1"/>
  <c r="E107" i="1"/>
  <c r="E106" i="1"/>
  <c r="A106" i="1"/>
  <c r="E105" i="1"/>
  <c r="H105" i="1" s="1"/>
  <c r="D105" i="1"/>
  <c r="C105" i="1"/>
  <c r="E103" i="1"/>
  <c r="E102" i="1"/>
  <c r="E101" i="1"/>
  <c r="E100" i="1"/>
  <c r="A100" i="1"/>
  <c r="E99" i="1"/>
  <c r="H99" i="1" s="1"/>
  <c r="D99" i="1"/>
  <c r="C99" i="1"/>
  <c r="E97" i="1"/>
  <c r="E96" i="1"/>
  <c r="E95" i="1"/>
  <c r="E94" i="1"/>
  <c r="A94" i="1"/>
  <c r="E93" i="1"/>
  <c r="H93" i="1" s="1"/>
  <c r="D93" i="1"/>
  <c r="C93" i="1"/>
  <c r="E91" i="1"/>
  <c r="E90" i="1"/>
  <c r="E89" i="1"/>
  <c r="E88" i="1"/>
  <c r="A88" i="1"/>
  <c r="E87" i="1"/>
  <c r="H87" i="1" s="1"/>
  <c r="D87" i="1"/>
  <c r="C87" i="1"/>
  <c r="E85" i="1"/>
  <c r="E84" i="1"/>
  <c r="E83" i="1"/>
  <c r="E82" i="1"/>
  <c r="A82" i="1"/>
  <c r="E81" i="1"/>
  <c r="H81" i="1" s="1"/>
  <c r="D81" i="1"/>
  <c r="C81" i="1"/>
  <c r="E79" i="1"/>
  <c r="E78" i="1"/>
  <c r="E77" i="1"/>
  <c r="E76" i="1"/>
  <c r="A76" i="1"/>
  <c r="E75" i="1"/>
  <c r="H75" i="1" s="1"/>
  <c r="D75" i="1"/>
  <c r="C75" i="1"/>
  <c r="E73" i="1"/>
  <c r="E72" i="1"/>
  <c r="E71" i="1"/>
  <c r="E70" i="1"/>
  <c r="A70" i="1"/>
  <c r="J70" i="1" s="1"/>
  <c r="E69" i="1"/>
  <c r="H69" i="1" s="1"/>
  <c r="D69" i="1"/>
  <c r="C69" i="1"/>
  <c r="E67" i="1"/>
  <c r="E66" i="1"/>
  <c r="E65" i="1"/>
  <c r="E64" i="1"/>
  <c r="A64" i="1"/>
  <c r="E63" i="1"/>
  <c r="H63" i="1" s="1"/>
  <c r="D63" i="1"/>
  <c r="C63" i="1"/>
  <c r="E61" i="1"/>
  <c r="E60" i="1"/>
  <c r="E59" i="1"/>
  <c r="E58" i="1"/>
  <c r="A58" i="1"/>
  <c r="E57" i="1"/>
  <c r="H57" i="1" s="1"/>
  <c r="D57" i="1"/>
  <c r="C57" i="1"/>
  <c r="E55" i="1"/>
  <c r="E54" i="1"/>
  <c r="E53" i="1"/>
  <c r="E52" i="1"/>
  <c r="A52" i="1"/>
  <c r="E51" i="1"/>
  <c r="H51" i="1" s="1"/>
  <c r="D51" i="1"/>
  <c r="C51" i="1"/>
  <c r="E49" i="1"/>
  <c r="E48" i="1"/>
  <c r="E47" i="1"/>
  <c r="E46" i="1"/>
  <c r="A46" i="1"/>
  <c r="E45" i="1"/>
  <c r="H45" i="1" s="1"/>
  <c r="D45" i="1"/>
  <c r="C45" i="1"/>
  <c r="E43" i="1"/>
  <c r="E42" i="1"/>
  <c r="E41" i="1"/>
  <c r="E40" i="1"/>
  <c r="A40" i="1"/>
  <c r="E39" i="1"/>
  <c r="H39" i="1" s="1"/>
  <c r="D39" i="1"/>
  <c r="C39" i="1"/>
  <c r="E37" i="1"/>
  <c r="E36" i="1"/>
  <c r="E35" i="1"/>
  <c r="E34" i="1"/>
  <c r="A34" i="1"/>
  <c r="E33" i="1"/>
  <c r="H33" i="1" s="1"/>
  <c r="D33" i="1"/>
  <c r="C33" i="1"/>
  <c r="E31" i="1"/>
  <c r="E30" i="1"/>
  <c r="E29" i="1"/>
  <c r="E28" i="1"/>
  <c r="A28" i="1"/>
  <c r="E27" i="1"/>
  <c r="H27" i="1" s="1"/>
  <c r="D27" i="1"/>
  <c r="C27" i="1"/>
  <c r="E25" i="1"/>
  <c r="E24" i="1"/>
  <c r="E23" i="1"/>
  <c r="E22" i="1"/>
  <c r="A22" i="1"/>
  <c r="E21" i="1"/>
  <c r="H21" i="1" s="1"/>
  <c r="D21" i="1"/>
  <c r="C21" i="1"/>
  <c r="E19" i="1"/>
  <c r="E18" i="1"/>
  <c r="E17" i="1"/>
  <c r="E16" i="1"/>
  <c r="A16" i="1"/>
  <c r="E15" i="1"/>
  <c r="H15" i="1" s="1"/>
  <c r="D15" i="1"/>
  <c r="C15" i="1"/>
  <c r="E13" i="1"/>
  <c r="E12" i="1"/>
  <c r="E11" i="1"/>
  <c r="E10" i="1"/>
  <c r="A10" i="1"/>
  <c r="E9" i="1"/>
  <c r="H9" i="1" s="1"/>
  <c r="D9" i="1"/>
  <c r="C9" i="1"/>
  <c r="A4" i="1"/>
  <c r="E3" i="1"/>
  <c r="H3" i="1" s="1"/>
  <c r="A29" i="1" l="1"/>
  <c r="J29" i="1" s="1"/>
  <c r="J28" i="1"/>
  <c r="A41" i="1"/>
  <c r="J41" i="1" s="1"/>
  <c r="J40" i="1"/>
  <c r="A53" i="1"/>
  <c r="J53" i="1" s="1"/>
  <c r="J52" i="1"/>
  <c r="A65" i="1"/>
  <c r="J65" i="1" s="1"/>
  <c r="J64" i="1"/>
  <c r="A83" i="1"/>
  <c r="J83" i="1" s="1"/>
  <c r="J82" i="1"/>
  <c r="A89" i="1"/>
  <c r="J89" i="1" s="1"/>
  <c r="J88" i="1"/>
  <c r="A107" i="1"/>
  <c r="J107" i="1" s="1"/>
  <c r="J106" i="1"/>
  <c r="A119" i="1"/>
  <c r="J119" i="1" s="1"/>
  <c r="J118" i="1"/>
  <c r="A131" i="1"/>
  <c r="J130" i="1"/>
  <c r="A143" i="1"/>
  <c r="J143" i="1" s="1"/>
  <c r="J142" i="1"/>
  <c r="A167" i="1"/>
  <c r="J167" i="1" s="1"/>
  <c r="J166" i="1"/>
  <c r="A209" i="1"/>
  <c r="J209" i="1" s="1"/>
  <c r="J208" i="1"/>
  <c r="H28" i="1"/>
  <c r="H46" i="1"/>
  <c r="H64" i="1"/>
  <c r="H88" i="1"/>
  <c r="H112" i="1"/>
  <c r="H130" i="1"/>
  <c r="H160" i="1"/>
  <c r="H178" i="1"/>
  <c r="H196" i="1"/>
  <c r="H214" i="1"/>
  <c r="H232" i="1"/>
  <c r="H250" i="1"/>
  <c r="H274" i="1"/>
  <c r="H280" i="1"/>
  <c r="H292" i="1"/>
  <c r="H23" i="1"/>
  <c r="A23" i="1"/>
  <c r="J23" i="1" s="1"/>
  <c r="J22" i="1"/>
  <c r="A101" i="1"/>
  <c r="J101" i="1" s="1"/>
  <c r="J100" i="1"/>
  <c r="A155" i="1"/>
  <c r="J154" i="1"/>
  <c r="A215" i="1"/>
  <c r="J215" i="1" s="1"/>
  <c r="J214" i="1"/>
  <c r="A227" i="1"/>
  <c r="J227" i="1" s="1"/>
  <c r="J226" i="1"/>
  <c r="A233" i="1"/>
  <c r="J233" i="1" s="1"/>
  <c r="J232" i="1"/>
  <c r="A281" i="1"/>
  <c r="J281" i="1" s="1"/>
  <c r="J280" i="1"/>
  <c r="H22" i="1"/>
  <c r="H52" i="1"/>
  <c r="H82" i="1"/>
  <c r="H106" i="1"/>
  <c r="H124" i="1"/>
  <c r="H142" i="1"/>
  <c r="H166" i="1"/>
  <c r="H184" i="1"/>
  <c r="H202" i="1"/>
  <c r="H226" i="1"/>
  <c r="H244" i="1"/>
  <c r="H262" i="1"/>
  <c r="H286" i="1"/>
  <c r="H65" i="1"/>
  <c r="H107" i="1"/>
  <c r="H113" i="1"/>
  <c r="H119" i="1"/>
  <c r="H131" i="1"/>
  <c r="H143" i="1"/>
  <c r="H155" i="1"/>
  <c r="H209" i="1"/>
  <c r="H227" i="1"/>
  <c r="H299" i="1"/>
  <c r="A59" i="1"/>
  <c r="J59" i="1" s="1"/>
  <c r="J58" i="1"/>
  <c r="A149" i="1"/>
  <c r="J149" i="1" s="1"/>
  <c r="J148" i="1"/>
  <c r="A299" i="1"/>
  <c r="J299" i="1" s="1"/>
  <c r="J298" i="1"/>
  <c r="H40" i="1"/>
  <c r="H70" i="1"/>
  <c r="H100" i="1"/>
  <c r="H148" i="1"/>
  <c r="H268" i="1"/>
  <c r="H84" i="1"/>
  <c r="H228" i="1"/>
  <c r="A35" i="1"/>
  <c r="J35" i="1" s="1"/>
  <c r="J34" i="1"/>
  <c r="A47" i="1"/>
  <c r="J47" i="1" s="1"/>
  <c r="J46" i="1"/>
  <c r="A77" i="1"/>
  <c r="J77" i="1" s="1"/>
  <c r="J76" i="1"/>
  <c r="A95" i="1"/>
  <c r="J95" i="1" s="1"/>
  <c r="J94" i="1"/>
  <c r="A125" i="1"/>
  <c r="J125" i="1" s="1"/>
  <c r="J124" i="1"/>
  <c r="A173" i="1"/>
  <c r="J173" i="1" s="1"/>
  <c r="J172" i="1"/>
  <c r="A179" i="1"/>
  <c r="I179" i="1" s="1"/>
  <c r="J178" i="1"/>
  <c r="A203" i="1"/>
  <c r="J203" i="1" s="1"/>
  <c r="J202" i="1"/>
  <c r="A257" i="1"/>
  <c r="J257" i="1" s="1"/>
  <c r="J256" i="1"/>
  <c r="A263" i="1"/>
  <c r="J263" i="1" s="1"/>
  <c r="J262" i="1"/>
  <c r="A293" i="1"/>
  <c r="J293" i="1" s="1"/>
  <c r="J292" i="1"/>
  <c r="H34" i="1"/>
  <c r="H58" i="1"/>
  <c r="H76" i="1"/>
  <c r="H94" i="1"/>
  <c r="H118" i="1"/>
  <c r="H136" i="1"/>
  <c r="H154" i="1"/>
  <c r="H172" i="1"/>
  <c r="H190" i="1"/>
  <c r="H208" i="1"/>
  <c r="H220" i="1"/>
  <c r="H238" i="1"/>
  <c r="H256" i="1"/>
  <c r="H298" i="1"/>
  <c r="H29" i="1"/>
  <c r="H83" i="1"/>
  <c r="H66" i="1"/>
  <c r="A17" i="1"/>
  <c r="J17" i="1" s="1"/>
  <c r="J16" i="1"/>
  <c r="H16" i="1"/>
  <c r="H10" i="1"/>
  <c r="A11" i="1"/>
  <c r="J11" i="1" s="1"/>
  <c r="J10" i="1"/>
  <c r="A5" i="1"/>
  <c r="J4" i="1"/>
  <c r="I21" i="1"/>
  <c r="I27" i="1"/>
  <c r="I63" i="1"/>
  <c r="I117" i="1"/>
  <c r="I129" i="1"/>
  <c r="I153" i="1"/>
  <c r="I189" i="1"/>
  <c r="I219" i="1"/>
  <c r="I297" i="1"/>
  <c r="I147" i="1"/>
  <c r="I231" i="1"/>
  <c r="I249" i="1"/>
  <c r="I273" i="1"/>
  <c r="I285" i="1"/>
  <c r="I183" i="1"/>
  <c r="I195" i="1"/>
  <c r="I207" i="1"/>
  <c r="I225" i="1"/>
  <c r="I237" i="1"/>
  <c r="I255" i="1"/>
  <c r="I279" i="1"/>
  <c r="I261" i="1"/>
  <c r="I291" i="1"/>
  <c r="I3" i="1"/>
  <c r="I243" i="1"/>
  <c r="I280" i="1"/>
  <c r="A251" i="1"/>
  <c r="J251" i="1" s="1"/>
  <c r="I15" i="1"/>
  <c r="I141" i="1"/>
  <c r="I64" i="1"/>
  <c r="I148" i="1"/>
  <c r="I226" i="1"/>
  <c r="I268" i="1"/>
  <c r="I292" i="1"/>
  <c r="I184" i="1"/>
  <c r="A185" i="1"/>
  <c r="A197" i="1"/>
  <c r="A24" i="1"/>
  <c r="I39" i="1"/>
  <c r="I69" i="1"/>
  <c r="I105" i="1"/>
  <c r="A161" i="1"/>
  <c r="H161" i="1" s="1"/>
  <c r="I171" i="1"/>
  <c r="I267" i="1"/>
  <c r="I286" i="1"/>
  <c r="I213" i="1"/>
  <c r="I76" i="1"/>
  <c r="I159" i="1"/>
  <c r="I178" i="1"/>
  <c r="I81" i="1"/>
  <c r="I106" i="1"/>
  <c r="I130" i="1"/>
  <c r="I9" i="1"/>
  <c r="I57" i="1"/>
  <c r="A245" i="1"/>
  <c r="H245" i="1" s="1"/>
  <c r="I45" i="1"/>
  <c r="I111" i="1"/>
  <c r="I82" i="1"/>
  <c r="I118" i="1"/>
  <c r="I123" i="1"/>
  <c r="I214" i="1"/>
  <c r="I250" i="1"/>
  <c r="A120" i="1"/>
  <c r="A150" i="1"/>
  <c r="H150" i="1" s="1"/>
  <c r="I93" i="1"/>
  <c r="A137" i="1"/>
  <c r="I34" i="1"/>
  <c r="I58" i="1"/>
  <c r="I87" i="1"/>
  <c r="I154" i="1"/>
  <c r="I166" i="1"/>
  <c r="I201" i="1"/>
  <c r="I262" i="1"/>
  <c r="I119" i="1"/>
  <c r="I197" i="1"/>
  <c r="I16" i="1"/>
  <c r="I46" i="1"/>
  <c r="I75" i="1"/>
  <c r="I99" i="1"/>
  <c r="I112" i="1"/>
  <c r="I124" i="1"/>
  <c r="A186" i="1"/>
  <c r="J186" i="1" s="1"/>
  <c r="I232" i="1"/>
  <c r="I256" i="1"/>
  <c r="A282" i="1"/>
  <c r="H282" i="1" s="1"/>
  <c r="I28" i="1"/>
  <c r="I172" i="1"/>
  <c r="I298" i="1"/>
  <c r="I51" i="1"/>
  <c r="I202" i="1"/>
  <c r="I274" i="1"/>
  <c r="I281" i="1"/>
  <c r="I22" i="1"/>
  <c r="I29" i="1"/>
  <c r="I33" i="1"/>
  <c r="A71" i="1"/>
  <c r="I94" i="1"/>
  <c r="A113" i="1"/>
  <c r="I136" i="1"/>
  <c r="I160" i="1"/>
  <c r="I165" i="1"/>
  <c r="I208" i="1"/>
  <c r="I238" i="1"/>
  <c r="I155" i="1"/>
  <c r="I220" i="1"/>
  <c r="I293" i="1"/>
  <c r="I299" i="1"/>
  <c r="A300" i="1"/>
  <c r="J300" i="1" s="1"/>
  <c r="A287" i="1"/>
  <c r="J287" i="1" s="1"/>
  <c r="A275" i="1"/>
  <c r="J275" i="1" s="1"/>
  <c r="I257" i="1"/>
  <c r="A258" i="1"/>
  <c r="J258" i="1" s="1"/>
  <c r="A252" i="1"/>
  <c r="J252" i="1" s="1"/>
  <c r="A269" i="1"/>
  <c r="J269" i="1" s="1"/>
  <c r="A239" i="1"/>
  <c r="J239" i="1" s="1"/>
  <c r="I244" i="1"/>
  <c r="A228" i="1"/>
  <c r="A210" i="1"/>
  <c r="J210" i="1" s="1"/>
  <c r="I209" i="1"/>
  <c r="A221" i="1"/>
  <c r="J221" i="1" s="1"/>
  <c r="I177" i="1"/>
  <c r="A191" i="1"/>
  <c r="J191" i="1" s="1"/>
  <c r="I196" i="1"/>
  <c r="I190" i="1"/>
  <c r="I143" i="1"/>
  <c r="A144" i="1"/>
  <c r="J144" i="1" s="1"/>
  <c r="I142" i="1"/>
  <c r="I135" i="1"/>
  <c r="I125" i="1"/>
  <c r="A126" i="1"/>
  <c r="J126" i="1" s="1"/>
  <c r="I131" i="1"/>
  <c r="A108" i="1"/>
  <c r="J108" i="1" s="1"/>
  <c r="I107" i="1"/>
  <c r="I100" i="1"/>
  <c r="I89" i="1"/>
  <c r="A90" i="1"/>
  <c r="J90" i="1" s="1"/>
  <c r="I88" i="1"/>
  <c r="I83" i="1"/>
  <c r="A84" i="1"/>
  <c r="J84" i="1" s="1"/>
  <c r="I70" i="1"/>
  <c r="I65" i="1"/>
  <c r="A66" i="1"/>
  <c r="J66" i="1" s="1"/>
  <c r="A60" i="1"/>
  <c r="J60" i="1" s="1"/>
  <c r="I52" i="1"/>
  <c r="I47" i="1"/>
  <c r="I41" i="1"/>
  <c r="A42" i="1"/>
  <c r="J42" i="1" s="1"/>
  <c r="I40" i="1"/>
  <c r="A36" i="1"/>
  <c r="J36" i="1" s="1"/>
  <c r="I35" i="1"/>
  <c r="A18" i="1"/>
  <c r="J18" i="1" s="1"/>
  <c r="I10" i="1"/>
  <c r="E7" i="1"/>
  <c r="E6" i="1"/>
  <c r="E5" i="1"/>
  <c r="E4" i="1"/>
  <c r="H4" i="1" s="1"/>
  <c r="D3" i="1"/>
  <c r="C3" i="1"/>
  <c r="A216" i="1" l="1"/>
  <c r="H186" i="1"/>
  <c r="H287" i="1"/>
  <c r="H239" i="1"/>
  <c r="H203" i="1"/>
  <c r="I173" i="1"/>
  <c r="H126" i="1"/>
  <c r="H257" i="1"/>
  <c r="H125" i="1"/>
  <c r="A96" i="1"/>
  <c r="J96" i="1" s="1"/>
  <c r="I263" i="1"/>
  <c r="I203" i="1"/>
  <c r="I227" i="1"/>
  <c r="I215" i="1"/>
  <c r="H90" i="1"/>
  <c r="H251" i="1"/>
  <c r="H149" i="1"/>
  <c r="H35" i="1"/>
  <c r="H41" i="1"/>
  <c r="I11" i="1"/>
  <c r="A114" i="1"/>
  <c r="J113" i="1"/>
  <c r="A25" i="1"/>
  <c r="J24" i="1"/>
  <c r="I53" i="1"/>
  <c r="I101" i="1"/>
  <c r="A168" i="1"/>
  <c r="A121" i="1"/>
  <c r="J120" i="1"/>
  <c r="H59" i="1"/>
  <c r="H269" i="1"/>
  <c r="H221" i="1"/>
  <c r="H173" i="1"/>
  <c r="I59" i="1"/>
  <c r="A102" i="1"/>
  <c r="A174" i="1"/>
  <c r="I174" i="1" s="1"/>
  <c r="A204" i="1"/>
  <c r="A264" i="1"/>
  <c r="I282" i="1"/>
  <c r="J282" i="1"/>
  <c r="I149" i="1"/>
  <c r="A246" i="1"/>
  <c r="J245" i="1"/>
  <c r="H47" i="1"/>
  <c r="H144" i="1"/>
  <c r="H96" i="1"/>
  <c r="H263" i="1"/>
  <c r="H215" i="1"/>
  <c r="H167" i="1"/>
  <c r="H53" i="1"/>
  <c r="A156" i="1"/>
  <c r="J155" i="1"/>
  <c r="A138" i="1"/>
  <c r="J137" i="1"/>
  <c r="A180" i="1"/>
  <c r="J179" i="1"/>
  <c r="H42" i="1"/>
  <c r="H293" i="1"/>
  <c r="H101" i="1"/>
  <c r="A48" i="1"/>
  <c r="A49" i="1" s="1"/>
  <c r="A151" i="1"/>
  <c r="J150" i="1"/>
  <c r="I185" i="1"/>
  <c r="J185" i="1"/>
  <c r="H36" i="1"/>
  <c r="H60" i="1"/>
  <c r="H191" i="1"/>
  <c r="H95" i="1"/>
  <c r="I216" i="1"/>
  <c r="J216" i="1"/>
  <c r="I228" i="1"/>
  <c r="J228" i="1"/>
  <c r="A198" i="1"/>
  <c r="I198" i="1" s="1"/>
  <c r="J197" i="1"/>
  <c r="I167" i="1"/>
  <c r="H197" i="1"/>
  <c r="A72" i="1"/>
  <c r="J71" i="1"/>
  <c r="H216" i="1"/>
  <c r="H120" i="1"/>
  <c r="A78" i="1"/>
  <c r="A79" i="1" s="1"/>
  <c r="I95" i="1"/>
  <c r="I251" i="1"/>
  <c r="I23" i="1"/>
  <c r="A30" i="1"/>
  <c r="A162" i="1"/>
  <c r="J161" i="1"/>
  <c r="H24" i="1"/>
  <c r="H258" i="1"/>
  <c r="H210" i="1"/>
  <c r="H281" i="1"/>
  <c r="H233" i="1"/>
  <c r="H185" i="1"/>
  <c r="H137" i="1"/>
  <c r="H89" i="1"/>
  <c r="H71" i="1"/>
  <c r="A54" i="1"/>
  <c r="I54" i="1" s="1"/>
  <c r="I77" i="1"/>
  <c r="A294" i="1"/>
  <c r="A295" i="1" s="1"/>
  <c r="I233" i="1"/>
  <c r="A234" i="1"/>
  <c r="H300" i="1"/>
  <c r="H252" i="1"/>
  <c r="H108" i="1"/>
  <c r="H275" i="1"/>
  <c r="H179" i="1"/>
  <c r="H77" i="1"/>
  <c r="A132" i="1"/>
  <c r="J131" i="1"/>
  <c r="I17" i="1"/>
  <c r="H18" i="1"/>
  <c r="H17" i="1"/>
  <c r="H11" i="1"/>
  <c r="H5" i="1"/>
  <c r="A12" i="1"/>
  <c r="H12" i="1" s="1"/>
  <c r="A6" i="1"/>
  <c r="H6" i="1" s="1"/>
  <c r="J5" i="1"/>
  <c r="I161" i="1"/>
  <c r="A163" i="1"/>
  <c r="I163" i="1" s="1"/>
  <c r="I138" i="1"/>
  <c r="A187" i="1"/>
  <c r="I186" i="1"/>
  <c r="I102" i="1"/>
  <c r="I120" i="1"/>
  <c r="I245" i="1"/>
  <c r="A283" i="1"/>
  <c r="I283" i="1" s="1"/>
  <c r="A73" i="1"/>
  <c r="I60" i="1"/>
  <c r="I24" i="1"/>
  <c r="I30" i="1"/>
  <c r="A217" i="1"/>
  <c r="I217" i="1" s="1"/>
  <c r="I258" i="1"/>
  <c r="I113" i="1"/>
  <c r="I66" i="1"/>
  <c r="A139" i="1"/>
  <c r="I269" i="1"/>
  <c r="I71" i="1"/>
  <c r="I150" i="1"/>
  <c r="A115" i="1"/>
  <c r="I137" i="1"/>
  <c r="A301" i="1"/>
  <c r="I300" i="1"/>
  <c r="A288" i="1"/>
  <c r="I287" i="1"/>
  <c r="A276" i="1"/>
  <c r="I275" i="1"/>
  <c r="A270" i="1"/>
  <c r="I264" i="1"/>
  <c r="A265" i="1"/>
  <c r="A259" i="1"/>
  <c r="A253" i="1"/>
  <c r="I252" i="1"/>
  <c r="A240" i="1"/>
  <c r="I239" i="1"/>
  <c r="A229" i="1"/>
  <c r="I221" i="1"/>
  <c r="A222" i="1"/>
  <c r="A205" i="1"/>
  <c r="A211" i="1"/>
  <c r="I210" i="1"/>
  <c r="I204" i="1"/>
  <c r="A192" i="1"/>
  <c r="I191" i="1"/>
  <c r="A175" i="1"/>
  <c r="A169" i="1"/>
  <c r="I168" i="1"/>
  <c r="A145" i="1"/>
  <c r="I144" i="1"/>
  <c r="I126" i="1"/>
  <c r="A127" i="1"/>
  <c r="A109" i="1"/>
  <c r="I108" i="1"/>
  <c r="A103" i="1"/>
  <c r="A97" i="1"/>
  <c r="I96" i="1"/>
  <c r="A91" i="1"/>
  <c r="I90" i="1"/>
  <c r="A85" i="1"/>
  <c r="I84" i="1"/>
  <c r="A67" i="1"/>
  <c r="A61" i="1"/>
  <c r="A43" i="1"/>
  <c r="I42" i="1"/>
  <c r="A37" i="1"/>
  <c r="I36" i="1"/>
  <c r="A19" i="1"/>
  <c r="I18" i="1"/>
  <c r="I5" i="1"/>
  <c r="I4" i="1"/>
  <c r="J79" i="1" l="1"/>
  <c r="H79" i="1"/>
  <c r="J43" i="1"/>
  <c r="H43" i="1"/>
  <c r="J73" i="1"/>
  <c r="H73" i="1"/>
  <c r="J187" i="1"/>
  <c r="H187" i="1"/>
  <c r="J246" i="1"/>
  <c r="H246" i="1"/>
  <c r="J288" i="1"/>
  <c r="H288" i="1"/>
  <c r="J265" i="1"/>
  <c r="H265" i="1"/>
  <c r="J229" i="1"/>
  <c r="H229" i="1"/>
  <c r="J61" i="1"/>
  <c r="H61" i="1"/>
  <c r="J97" i="1"/>
  <c r="H97" i="1"/>
  <c r="J145" i="1"/>
  <c r="H145" i="1"/>
  <c r="J67" i="1"/>
  <c r="H67" i="1"/>
  <c r="J103" i="1"/>
  <c r="H103" i="1"/>
  <c r="I73" i="1"/>
  <c r="I246" i="1"/>
  <c r="A31" i="1"/>
  <c r="J30" i="1"/>
  <c r="H30" i="1"/>
  <c r="J72" i="1"/>
  <c r="H72" i="1"/>
  <c r="I151" i="1"/>
  <c r="J151" i="1"/>
  <c r="H151" i="1"/>
  <c r="J138" i="1"/>
  <c r="H138" i="1"/>
  <c r="J204" i="1"/>
  <c r="H204" i="1"/>
  <c r="J114" i="1"/>
  <c r="H114" i="1"/>
  <c r="J37" i="1"/>
  <c r="H37" i="1"/>
  <c r="J211" i="1"/>
  <c r="H211" i="1"/>
  <c r="J240" i="1"/>
  <c r="H240" i="1"/>
  <c r="J276" i="1"/>
  <c r="H276" i="1"/>
  <c r="I72" i="1"/>
  <c r="J132" i="1"/>
  <c r="I132" i="1"/>
  <c r="A133" i="1"/>
  <c r="H132" i="1"/>
  <c r="I48" i="1"/>
  <c r="J48" i="1"/>
  <c r="H48" i="1"/>
  <c r="J174" i="1"/>
  <c r="H174" i="1"/>
  <c r="I121" i="1"/>
  <c r="J121" i="1"/>
  <c r="H121" i="1"/>
  <c r="J109" i="1"/>
  <c r="H109" i="1"/>
  <c r="J169" i="1"/>
  <c r="H169" i="1"/>
  <c r="I114" i="1"/>
  <c r="I294" i="1"/>
  <c r="J294" i="1"/>
  <c r="H294" i="1"/>
  <c r="J156" i="1"/>
  <c r="H156" i="1"/>
  <c r="A157" i="1"/>
  <c r="I156" i="1"/>
  <c r="J102" i="1"/>
  <c r="H102" i="1"/>
  <c r="J168" i="1"/>
  <c r="H168" i="1"/>
  <c r="J127" i="1"/>
  <c r="H127" i="1"/>
  <c r="J253" i="1"/>
  <c r="H253" i="1"/>
  <c r="A199" i="1"/>
  <c r="J198" i="1"/>
  <c r="H198" i="1"/>
  <c r="J283" i="1"/>
  <c r="H283" i="1"/>
  <c r="J163" i="1"/>
  <c r="H163" i="1"/>
  <c r="J180" i="1"/>
  <c r="A181" i="1"/>
  <c r="I180" i="1"/>
  <c r="H180" i="1"/>
  <c r="J25" i="1"/>
  <c r="I25" i="1"/>
  <c r="H25" i="1"/>
  <c r="J205" i="1"/>
  <c r="H205" i="1"/>
  <c r="J115" i="1"/>
  <c r="H115" i="1"/>
  <c r="J222" i="1"/>
  <c r="H222" i="1"/>
  <c r="J54" i="1"/>
  <c r="H54" i="1"/>
  <c r="I78" i="1"/>
  <c r="J78" i="1"/>
  <c r="H78" i="1"/>
  <c r="J91" i="1"/>
  <c r="H91" i="1"/>
  <c r="J217" i="1"/>
  <c r="H217" i="1"/>
  <c r="J301" i="1"/>
  <c r="H301" i="1"/>
  <c r="J270" i="1"/>
  <c r="H270" i="1"/>
  <c r="J295" i="1"/>
  <c r="H295" i="1"/>
  <c r="I139" i="1"/>
  <c r="J139" i="1"/>
  <c r="H139" i="1"/>
  <c r="J162" i="1"/>
  <c r="I162" i="1"/>
  <c r="H162" i="1"/>
  <c r="J264" i="1"/>
  <c r="H264" i="1"/>
  <c r="J85" i="1"/>
  <c r="H85" i="1"/>
  <c r="J49" i="1"/>
  <c r="H49" i="1"/>
  <c r="J175" i="1"/>
  <c r="H175" i="1"/>
  <c r="J259" i="1"/>
  <c r="H259" i="1"/>
  <c r="A247" i="1"/>
  <c r="A55" i="1"/>
  <c r="J192" i="1"/>
  <c r="H192" i="1"/>
  <c r="A235" i="1"/>
  <c r="J234" i="1"/>
  <c r="I234" i="1"/>
  <c r="H234" i="1"/>
  <c r="J19" i="1"/>
  <c r="H19" i="1"/>
  <c r="I12" i="1"/>
  <c r="J12" i="1"/>
  <c r="A13" i="1"/>
  <c r="I13" i="1" s="1"/>
  <c r="A7" i="1"/>
  <c r="H7" i="1" s="1"/>
  <c r="J6" i="1"/>
  <c r="I6" i="1"/>
  <c r="I187" i="1"/>
  <c r="I115" i="1"/>
  <c r="I301" i="1"/>
  <c r="I295" i="1"/>
  <c r="A289" i="1"/>
  <c r="I288" i="1"/>
  <c r="A277" i="1"/>
  <c r="I276" i="1"/>
  <c r="I253" i="1"/>
  <c r="A271" i="1"/>
  <c r="I270" i="1"/>
  <c r="I259" i="1"/>
  <c r="I265" i="1"/>
  <c r="I229" i="1"/>
  <c r="A241" i="1"/>
  <c r="I240" i="1"/>
  <c r="A223" i="1"/>
  <c r="I222" i="1"/>
  <c r="I211" i="1"/>
  <c r="I205" i="1"/>
  <c r="A193" i="1"/>
  <c r="I192" i="1"/>
  <c r="I175" i="1"/>
  <c r="I169" i="1"/>
  <c r="I145" i="1"/>
  <c r="I127" i="1"/>
  <c r="I109" i="1"/>
  <c r="I103" i="1"/>
  <c r="I97" i="1"/>
  <c r="I91" i="1"/>
  <c r="I85" i="1"/>
  <c r="I79" i="1"/>
  <c r="I67" i="1"/>
  <c r="I61" i="1"/>
  <c r="I49" i="1"/>
  <c r="I43" i="1"/>
  <c r="I37" i="1"/>
  <c r="I19" i="1"/>
  <c r="J133" i="1" l="1"/>
  <c r="H133" i="1"/>
  <c r="I133" i="1"/>
  <c r="J277" i="1"/>
  <c r="H277" i="1"/>
  <c r="J271" i="1"/>
  <c r="H271" i="1"/>
  <c r="J55" i="1"/>
  <c r="H55" i="1"/>
  <c r="J223" i="1"/>
  <c r="H223" i="1"/>
  <c r="J247" i="1"/>
  <c r="H247" i="1"/>
  <c r="I247" i="1"/>
  <c r="J199" i="1"/>
  <c r="H199" i="1"/>
  <c r="I199" i="1"/>
  <c r="J289" i="1"/>
  <c r="H289" i="1"/>
  <c r="I235" i="1"/>
  <c r="J235" i="1"/>
  <c r="H235" i="1"/>
  <c r="I181" i="1"/>
  <c r="J181" i="1"/>
  <c r="H181" i="1"/>
  <c r="J193" i="1"/>
  <c r="H193" i="1"/>
  <c r="J157" i="1"/>
  <c r="H157" i="1"/>
  <c r="I157" i="1"/>
  <c r="J241" i="1"/>
  <c r="H241" i="1"/>
  <c r="J31" i="1"/>
  <c r="H31" i="1"/>
  <c r="I31" i="1"/>
  <c r="I55" i="1"/>
  <c r="J13" i="1"/>
  <c r="H13" i="1"/>
  <c r="J7" i="1"/>
  <c r="I7" i="1"/>
  <c r="I277" i="1"/>
  <c r="I289" i="1"/>
  <c r="I271" i="1"/>
  <c r="I241" i="1"/>
  <c r="I223" i="1"/>
  <c r="I193" i="1"/>
</calcChain>
</file>

<file path=xl/sharedStrings.xml><?xml version="1.0" encoding="utf-8"?>
<sst xmlns="http://schemas.openxmlformats.org/spreadsheetml/2006/main" count="321" uniqueCount="69">
  <si>
    <t>Position</t>
  </si>
  <si>
    <t>Name</t>
  </si>
  <si>
    <t>Date of Birth</t>
  </si>
  <si>
    <t>Scottish Rowing Licence Number</t>
  </si>
  <si>
    <t>School (if not same as Club)</t>
  </si>
  <si>
    <t>Bow</t>
  </si>
  <si>
    <t>Stroke</t>
  </si>
  <si>
    <t>Cox</t>
  </si>
  <si>
    <t>Saturday</t>
  </si>
  <si>
    <t>Sunday</t>
  </si>
  <si>
    <t>Day</t>
  </si>
  <si>
    <t>Division</t>
  </si>
  <si>
    <t>Event
(select from dropdown)</t>
  </si>
  <si>
    <t>Sculler</t>
  </si>
  <si>
    <t xml:space="preserve"> </t>
  </si>
  <si>
    <t>Athlete's Rowing Age</t>
  </si>
  <si>
    <t>Age Limit</t>
  </si>
  <si>
    <t>Applicable Date</t>
  </si>
  <si>
    <t>Event</t>
  </si>
  <si>
    <t>Race</t>
  </si>
  <si>
    <t>Cutoff</t>
  </si>
  <si>
    <t>Sex</t>
  </si>
  <si>
    <t>Age</t>
  </si>
  <si>
    <t>Boat</t>
  </si>
  <si>
    <t>Morning</t>
  </si>
  <si>
    <t>O</t>
  </si>
  <si>
    <t>J18</t>
  </si>
  <si>
    <t>4+</t>
  </si>
  <si>
    <t>J16</t>
  </si>
  <si>
    <t>J15</t>
  </si>
  <si>
    <t>J14</t>
  </si>
  <si>
    <t>4x+</t>
  </si>
  <si>
    <t>W</t>
  </si>
  <si>
    <t>Afternoon</t>
  </si>
  <si>
    <t>2x</t>
  </si>
  <si>
    <t>4x</t>
  </si>
  <si>
    <t>1x</t>
  </si>
  <si>
    <t>OJ 18 4x</t>
  </si>
  <si>
    <t>OJ 18 4+</t>
  </si>
  <si>
    <t>OJ 18 2x</t>
  </si>
  <si>
    <t>OJ 18 1x</t>
  </si>
  <si>
    <t>OJ 16 4x</t>
  </si>
  <si>
    <t>OJ 16 4+</t>
  </si>
  <si>
    <t>OJ 16 2x</t>
  </si>
  <si>
    <t>OJ 16 1x</t>
  </si>
  <si>
    <t>OJ 15 4x+</t>
  </si>
  <si>
    <t>OJ 15 4+</t>
  </si>
  <si>
    <t>OJ 15 2x</t>
  </si>
  <si>
    <t>OJ 15 1x</t>
  </si>
  <si>
    <t>OJ 14 4x+ (Schools' Head)</t>
  </si>
  <si>
    <t>OJ 14 4x+ (Sculling Head)</t>
  </si>
  <si>
    <t>OJ 14 1x</t>
  </si>
  <si>
    <t>WJ 18 4x</t>
  </si>
  <si>
    <t>WJ 18 4+</t>
  </si>
  <si>
    <t>WJ 18 2x</t>
  </si>
  <si>
    <t>WJ 18 1x</t>
  </si>
  <si>
    <t>WJ 16 4x</t>
  </si>
  <si>
    <t>WJ 16 4+</t>
  </si>
  <si>
    <t>WJ 16 2x</t>
  </si>
  <si>
    <t>WJ 16 1x</t>
  </si>
  <si>
    <t>WJ 15 4x+</t>
  </si>
  <si>
    <t>WJ 15 4+</t>
  </si>
  <si>
    <t>WJ 15 2x</t>
  </si>
  <si>
    <t>WJ 15 1x</t>
  </si>
  <si>
    <t>WJ 14 4x+ (Schools' Head)</t>
  </si>
  <si>
    <t>WJ 14 4x+ (Sculling Head)</t>
  </si>
  <si>
    <t>WJ 14 1x</t>
  </si>
  <si>
    <t>Entry Fee</t>
  </si>
  <si>
    <t>Entry Fee due by  noon on Saturday 22nd September (see Rule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</si>
</sst>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8" x14ac:knownFonts="1">
    <font>
      <sz val="11"/>
      <color theme="1"/>
      <name val="Calibri"/>
      <family val="2"/>
      <scheme val="minor"/>
    </font>
    <font>
      <b/>
      <sz val="11"/>
      <color theme="1"/>
      <name val="Calibri"/>
      <family val="2"/>
      <scheme val="minor"/>
    </font>
    <font>
      <b/>
      <sz val="11"/>
      <name val="Calibri"/>
      <family val="2"/>
      <scheme val="minor"/>
    </font>
    <font>
      <sz val="11"/>
      <color theme="0" tint="-0.34998626667073579"/>
      <name val="Calibri"/>
      <family val="2"/>
      <scheme val="minor"/>
    </font>
    <font>
      <sz val="11"/>
      <name val="Calibri"/>
      <family val="2"/>
      <scheme val="minor"/>
    </font>
    <font>
      <sz val="11"/>
      <color theme="1"/>
      <name val="Calibri"/>
      <family val="2"/>
      <scheme val="minor"/>
    </font>
    <font>
      <sz val="20"/>
      <color rgb="FFFF0000"/>
      <name val="Calibri"/>
      <family val="2"/>
      <scheme val="minor"/>
    </font>
    <font>
      <sz val="22"/>
      <color theme="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tint="-0.34998626667073579"/>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right/>
      <top style="medium">
        <color indexed="64"/>
      </top>
      <bottom/>
      <diagonal/>
    </border>
  </borders>
  <cellStyleXfs count="2">
    <xf numFmtId="0" fontId="0" fillId="0" borderId="0"/>
    <xf numFmtId="44" fontId="5" fillId="0" borderId="0" applyFont="0" applyFill="0" applyBorder="0" applyAlignment="0" applyProtection="0"/>
  </cellStyleXfs>
  <cellXfs count="58">
    <xf numFmtId="0" fontId="0" fillId="0" borderId="0" xfId="0"/>
    <xf numFmtId="0" fontId="0" fillId="0" borderId="0" xfId="0" applyNumberFormat="1" applyAlignment="1">
      <alignment horizontal="center"/>
    </xf>
    <xf numFmtId="0" fontId="0" fillId="0" borderId="0" xfId="0" applyNumberFormat="1"/>
    <xf numFmtId="1" fontId="0" fillId="0" borderId="0" xfId="0" applyNumberFormat="1" applyAlignment="1">
      <alignment horizontal="center"/>
    </xf>
    <xf numFmtId="0" fontId="1" fillId="0" borderId="0" xfId="0" applyNumberFormat="1" applyFont="1" applyFill="1" applyAlignment="1">
      <alignment wrapText="1"/>
    </xf>
    <xf numFmtId="0" fontId="1" fillId="0" borderId="0" xfId="0" applyNumberFormat="1" applyFont="1" applyFill="1" applyAlignment="1">
      <alignment horizontal="center" wrapText="1"/>
    </xf>
    <xf numFmtId="1" fontId="1" fillId="0" borderId="0" xfId="0" applyNumberFormat="1" applyFont="1" applyFill="1" applyAlignment="1">
      <alignment horizontal="center" wrapText="1"/>
    </xf>
    <xf numFmtId="0" fontId="2" fillId="0" borderId="0" xfId="0" applyNumberFormat="1" applyFont="1" applyFill="1" applyAlignment="1" applyProtection="1">
      <alignment horizontal="center" wrapText="1"/>
      <protection hidden="1"/>
    </xf>
    <xf numFmtId="15" fontId="2" fillId="0" borderId="0" xfId="0" applyNumberFormat="1" applyFont="1" applyFill="1" applyAlignment="1" applyProtection="1">
      <alignment horizontal="center" wrapText="1"/>
      <protection hidden="1"/>
    </xf>
    <xf numFmtId="0" fontId="0" fillId="0" borderId="0" xfId="0" applyNumberFormat="1" applyAlignment="1" applyProtection="1">
      <alignment horizontal="center"/>
      <protection hidden="1"/>
    </xf>
    <xf numFmtId="15" fontId="0" fillId="0" borderId="0" xfId="0" applyNumberFormat="1" applyAlignment="1" applyProtection="1">
      <alignment horizontal="center"/>
      <protection hidden="1"/>
    </xf>
    <xf numFmtId="0" fontId="3" fillId="3" borderId="2" xfId="0" applyNumberFormat="1" applyFont="1" applyFill="1" applyBorder="1"/>
    <xf numFmtId="0" fontId="3" fillId="3" borderId="0" xfId="0" applyNumberFormat="1" applyFont="1" applyFill="1" applyBorder="1" applyAlignment="1">
      <alignment horizontal="center"/>
    </xf>
    <xf numFmtId="0" fontId="3" fillId="3" borderId="3" xfId="0" applyNumberFormat="1" applyFont="1" applyFill="1" applyBorder="1"/>
    <xf numFmtId="0" fontId="3" fillId="3" borderId="4" xfId="0" applyNumberFormat="1" applyFont="1" applyFill="1" applyBorder="1" applyAlignment="1">
      <alignment horizontal="center"/>
    </xf>
    <xf numFmtId="0" fontId="0" fillId="2" borderId="1" xfId="0" applyNumberFormat="1" applyFill="1" applyBorder="1" applyProtection="1">
      <protection locked="0"/>
    </xf>
    <xf numFmtId="0" fontId="0" fillId="0" borderId="5" xfId="0" applyNumberFormat="1" applyBorder="1" applyAlignment="1">
      <alignment horizontal="center"/>
    </xf>
    <xf numFmtId="0" fontId="0" fillId="0" borderId="5" xfId="0" applyNumberFormat="1" applyBorder="1" applyProtection="1">
      <protection locked="0"/>
    </xf>
    <xf numFmtId="15" fontId="0" fillId="0" borderId="5" xfId="0" applyNumberFormat="1" applyBorder="1" applyAlignment="1" applyProtection="1">
      <alignment horizontal="center"/>
      <protection locked="0"/>
    </xf>
    <xf numFmtId="0" fontId="0" fillId="0" borderId="5" xfId="0" applyNumberFormat="1" applyBorder="1" applyAlignment="1" applyProtection="1">
      <alignment horizontal="center"/>
      <protection hidden="1"/>
    </xf>
    <xf numFmtId="15" fontId="0" fillId="0" borderId="5" xfId="0" applyNumberFormat="1" applyBorder="1" applyAlignment="1" applyProtection="1">
      <alignment horizontal="center"/>
      <protection hidden="1"/>
    </xf>
    <xf numFmtId="1" fontId="0" fillId="0" borderId="5" xfId="0" applyNumberFormat="1" applyBorder="1" applyAlignment="1">
      <alignment horizontal="center"/>
    </xf>
    <xf numFmtId="0" fontId="0" fillId="0" borderId="6" xfId="0" applyNumberFormat="1" applyBorder="1" applyAlignment="1">
      <alignment horizontal="center"/>
    </xf>
    <xf numFmtId="0" fontId="0" fillId="0" borderId="7" xfId="0" applyNumberFormat="1" applyBorder="1" applyAlignment="1">
      <alignment horizontal="center"/>
    </xf>
    <xf numFmtId="0" fontId="0" fillId="0" borderId="6" xfId="0" applyNumberFormat="1" applyBorder="1" applyProtection="1">
      <protection locked="0"/>
    </xf>
    <xf numFmtId="15" fontId="0" fillId="0" borderId="6" xfId="0" applyNumberFormat="1" applyBorder="1" applyAlignment="1" applyProtection="1">
      <alignment horizontal="center"/>
      <protection locked="0"/>
    </xf>
    <xf numFmtId="0" fontId="0" fillId="0" borderId="6" xfId="0" applyNumberFormat="1" applyBorder="1" applyAlignment="1" applyProtection="1">
      <alignment horizontal="center"/>
      <protection hidden="1"/>
    </xf>
    <xf numFmtId="15" fontId="0" fillId="0" borderId="6" xfId="0" applyNumberFormat="1" applyBorder="1" applyAlignment="1" applyProtection="1">
      <alignment horizontal="center"/>
      <protection hidden="1"/>
    </xf>
    <xf numFmtId="1" fontId="0" fillId="0" borderId="6" xfId="0" applyNumberFormat="1" applyBorder="1" applyAlignment="1">
      <alignment horizontal="center"/>
    </xf>
    <xf numFmtId="0" fontId="0" fillId="0" borderId="8" xfId="0" applyNumberFormat="1" applyBorder="1" applyProtection="1">
      <protection locked="0"/>
    </xf>
    <xf numFmtId="0" fontId="0" fillId="0" borderId="9" xfId="0" applyNumberFormat="1" applyBorder="1" applyProtection="1">
      <protection locked="0"/>
    </xf>
    <xf numFmtId="0" fontId="0" fillId="0" borderId="10" xfId="0" applyNumberFormat="1" applyBorder="1" applyAlignment="1">
      <alignment horizontal="center"/>
    </xf>
    <xf numFmtId="0" fontId="0" fillId="0" borderId="10" xfId="0" applyNumberFormat="1" applyBorder="1" applyProtection="1">
      <protection locked="0"/>
    </xf>
    <xf numFmtId="15" fontId="0" fillId="0" borderId="10" xfId="0" applyNumberFormat="1" applyBorder="1" applyAlignment="1" applyProtection="1">
      <alignment horizontal="center"/>
      <protection locked="0"/>
    </xf>
    <xf numFmtId="0" fontId="0" fillId="0" borderId="10" xfId="0" applyNumberFormat="1" applyBorder="1" applyAlignment="1" applyProtection="1">
      <alignment horizontal="center"/>
      <protection hidden="1"/>
    </xf>
    <xf numFmtId="15" fontId="0" fillId="0" borderId="10" xfId="0" applyNumberFormat="1" applyBorder="1" applyAlignment="1" applyProtection="1">
      <alignment horizontal="center"/>
      <protection hidden="1"/>
    </xf>
    <xf numFmtId="1" fontId="0" fillId="0" borderId="10" xfId="0" applyNumberFormat="1" applyBorder="1" applyAlignment="1">
      <alignment horizontal="center"/>
    </xf>
    <xf numFmtId="0" fontId="0" fillId="0" borderId="11" xfId="0" applyNumberFormat="1" applyBorder="1" applyProtection="1">
      <protection locked="0"/>
    </xf>
    <xf numFmtId="0" fontId="1" fillId="0" borderId="0" xfId="0" applyNumberFormat="1" applyFont="1" applyFill="1" applyAlignment="1" applyProtection="1">
      <alignment wrapText="1"/>
    </xf>
    <xf numFmtId="0" fontId="0" fillId="2" borderId="12" xfId="0" applyNumberFormat="1" applyFill="1" applyBorder="1" applyProtection="1"/>
    <xf numFmtId="0" fontId="3" fillId="3" borderId="0" xfId="0" applyNumberFormat="1" applyFont="1" applyFill="1" applyBorder="1" applyProtection="1"/>
    <xf numFmtId="0" fontId="3" fillId="3" borderId="4" xfId="0" applyNumberFormat="1" applyFont="1" applyFill="1" applyBorder="1" applyProtection="1"/>
    <xf numFmtId="0" fontId="0" fillId="0" borderId="0" xfId="0" applyNumberFormat="1" applyProtection="1"/>
    <xf numFmtId="0" fontId="2" fillId="0" borderId="0" xfId="0" applyFont="1" applyProtection="1"/>
    <xf numFmtId="0" fontId="2" fillId="0" borderId="0" xfId="0" applyFont="1" applyAlignment="1" applyProtection="1">
      <alignment horizontal="center"/>
    </xf>
    <xf numFmtId="0" fontId="0" fillId="0" borderId="0" xfId="0" applyProtection="1"/>
    <xf numFmtId="0" fontId="4" fillId="0" borderId="0" xfId="0" applyFont="1" applyAlignment="1" applyProtection="1">
      <alignment vertical="center"/>
    </xf>
    <xf numFmtId="0" fontId="4" fillId="0" borderId="0" xfId="0" applyFont="1" applyProtection="1"/>
    <xf numFmtId="15" fontId="4" fillId="0" borderId="0" xfId="0" applyNumberFormat="1" applyFont="1" applyProtection="1"/>
    <xf numFmtId="0" fontId="4" fillId="0" borderId="0" xfId="0" applyFont="1" applyAlignment="1" applyProtection="1">
      <alignment horizontal="center"/>
    </xf>
    <xf numFmtId="0" fontId="0" fillId="0" borderId="0" xfId="0" applyAlignment="1" applyProtection="1">
      <alignment horizontal="center"/>
    </xf>
    <xf numFmtId="44" fontId="2" fillId="0" borderId="0" xfId="1" applyFont="1" applyProtection="1"/>
    <xf numFmtId="44" fontId="0" fillId="0" borderId="0" xfId="1" applyFont="1" applyProtection="1"/>
    <xf numFmtId="44" fontId="0" fillId="0" borderId="0" xfId="1" applyFont="1"/>
    <xf numFmtId="44" fontId="6" fillId="4" borderId="0" xfId="1" applyFont="1" applyFill="1"/>
    <xf numFmtId="44" fontId="1" fillId="0" borderId="0" xfId="1" applyFont="1" applyFill="1" applyAlignment="1">
      <alignment wrapText="1"/>
    </xf>
    <xf numFmtId="0" fontId="6" fillId="0" borderId="0" xfId="0" applyNumberFormat="1" applyFont="1" applyAlignment="1"/>
    <xf numFmtId="44" fontId="7" fillId="0" borderId="2" xfId="1" applyFont="1" applyBorder="1" applyAlignment="1">
      <alignment horizontal="center" vertical="top"/>
    </xf>
  </cellXfs>
  <cellStyles count="2">
    <cellStyle name="Currency" xfId="1" builtinId="4"/>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1"/>
  <sheetViews>
    <sheetView showGridLines="0" tabSelected="1" zoomScale="115" zoomScaleNormal="115" workbookViewId="0">
      <pane ySplit="2" topLeftCell="A3" activePane="bottomLeft" state="frozen"/>
      <selection pane="bottomLeft" activeCell="A3" sqref="A3"/>
    </sheetView>
  </sheetViews>
  <sheetFormatPr defaultRowHeight="15" x14ac:dyDescent="0.25"/>
  <cols>
    <col min="1" max="1" width="23.140625" style="2" bestFit="1" customWidth="1"/>
    <col min="2" max="2" width="3" style="42" customWidth="1"/>
    <col min="3" max="3" width="8.7109375" style="1" bestFit="1" customWidth="1"/>
    <col min="4" max="4" width="11.140625" style="1" customWidth="1"/>
    <col min="5" max="5" width="8.28515625" style="1" bestFit="1" customWidth="1"/>
    <col min="6" max="6" width="35.140625" style="2" customWidth="1"/>
    <col min="7" max="7" width="12.140625" style="1" bestFit="1" customWidth="1"/>
    <col min="8" max="8" width="5.7109375" style="9" hidden="1" customWidth="1"/>
    <col min="9" max="9" width="10.42578125" style="10" hidden="1" customWidth="1"/>
    <col min="10" max="10" width="9.140625" style="3" bestFit="1" customWidth="1"/>
    <col min="11" max="11" width="15.140625" style="2" customWidth="1"/>
    <col min="12" max="12" width="36.5703125" style="2" customWidth="1"/>
    <col min="13" max="13" width="17.85546875" style="53" customWidth="1"/>
    <col min="14" max="16384" width="9.140625" style="2"/>
  </cols>
  <sheetData>
    <row r="1" spans="1:13" ht="26.25" x14ac:dyDescent="0.4">
      <c r="A1" s="54">
        <f>SUM(M2:M301)</f>
        <v>0</v>
      </c>
      <c r="B1" s="56" t="s">
        <v>68</v>
      </c>
      <c r="C1" s="56"/>
      <c r="D1" s="56"/>
      <c r="E1" s="56"/>
      <c r="F1" s="56"/>
      <c r="G1" s="56"/>
      <c r="H1" s="56"/>
      <c r="I1" s="56"/>
      <c r="J1" s="56"/>
      <c r="K1" s="56"/>
      <c r="L1" s="56"/>
    </row>
    <row r="2" spans="1:13" s="4" customFormat="1" ht="45.75" thickBot="1" x14ac:dyDescent="0.3">
      <c r="A2" s="4" t="s">
        <v>12</v>
      </c>
      <c r="B2" s="38"/>
      <c r="C2" s="5" t="s">
        <v>10</v>
      </c>
      <c r="D2" s="5" t="s">
        <v>11</v>
      </c>
      <c r="E2" s="5" t="s">
        <v>0</v>
      </c>
      <c r="F2" s="4" t="s">
        <v>1</v>
      </c>
      <c r="G2" s="5" t="s">
        <v>2</v>
      </c>
      <c r="H2" s="7" t="s">
        <v>16</v>
      </c>
      <c r="I2" s="8" t="s">
        <v>17</v>
      </c>
      <c r="J2" s="6" t="s">
        <v>15</v>
      </c>
      <c r="K2" s="4" t="s">
        <v>3</v>
      </c>
      <c r="L2" s="4" t="s">
        <v>4</v>
      </c>
      <c r="M2" s="55"/>
    </row>
    <row r="3" spans="1:13" ht="15" customHeight="1" x14ac:dyDescent="0.25">
      <c r="A3" s="15"/>
      <c r="B3" s="39"/>
      <c r="C3" s="22" t="str">
        <f>IF($A3&lt;&gt;"",VLOOKUP($A3,Events!$A:$H,2,FALSE),"")</f>
        <v/>
      </c>
      <c r="D3" s="23" t="str">
        <f>IF($A3&lt;&gt;"",VLOOKUP($A3,Events!$A:$H,3,FALSE),"")</f>
        <v/>
      </c>
      <c r="E3" s="22" t="str">
        <f>IF($A3&lt;&gt;"",VLOOKUP($A3,Events!$A:$H,4,FALSE),"")</f>
        <v/>
      </c>
      <c r="F3" s="24"/>
      <c r="G3" s="25"/>
      <c r="H3" s="26" t="e">
        <f>IF($E3&lt;&gt;" ",VLOOKUP($A3,Events!$A:$L,11,FALSE),"")</f>
        <v>#N/A</v>
      </c>
      <c r="I3" s="27" t="e">
        <f>IF($E3&lt;&gt; " ",VLOOKUP($A3,Events!$A:$J,9,FALSE),"")</f>
        <v>#N/A</v>
      </c>
      <c r="J3" s="28" t="str">
        <f>IF(A3&lt;&gt;"",(IF(G3&lt;&gt;"",CONCATENATE("J",TEXT((DATEDIF(G3,I3,"Y")+1),"##")),"")),"")</f>
        <v/>
      </c>
      <c r="K3" s="24"/>
      <c r="L3" s="29"/>
      <c r="M3" s="57" t="str">
        <f>IFERROR(VLOOKUP(A3,Events!A:M,13,FALSE),"")</f>
        <v/>
      </c>
    </row>
    <row r="4" spans="1:13" ht="15" customHeight="1" x14ac:dyDescent="0.25">
      <c r="A4" s="11">
        <f>A3</f>
        <v>0</v>
      </c>
      <c r="B4" s="40"/>
      <c r="C4" s="12"/>
      <c r="D4" s="12"/>
      <c r="E4" s="16" t="str">
        <f>IF($A3&lt;&gt;"",VLOOKUP($A3,Events!$A:$H,5,FALSE),"")</f>
        <v/>
      </c>
      <c r="F4" s="17"/>
      <c r="G4" s="18"/>
      <c r="H4" s="19" t="e">
        <f>IF($E4&lt;&gt;" ",VLOOKUP($A4,Events!$A:$L,11,FALSE),"")</f>
        <v>#N/A</v>
      </c>
      <c r="I4" s="20" t="e">
        <f>IF($E4&lt;&gt; " ",VLOOKUP($A4,Events!$A:$J,9,FALSE),"")</f>
        <v>#N/A</v>
      </c>
      <c r="J4" s="21" t="str">
        <f>IF(A4&lt;&gt;"",(IF(G4&lt;&gt;"",CONCATENATE("J",TEXT((DATEDIF(G4,I4,"Y")+1),"##")),"")),"")</f>
        <v/>
      </c>
      <c r="K4" s="17"/>
      <c r="L4" s="30"/>
      <c r="M4" s="57"/>
    </row>
    <row r="5" spans="1:13" ht="15" customHeight="1" x14ac:dyDescent="0.25">
      <c r="A5" s="11">
        <f t="shared" ref="A5:A7" si="0">A4</f>
        <v>0</v>
      </c>
      <c r="B5" s="40"/>
      <c r="C5" s="12"/>
      <c r="D5" s="12"/>
      <c r="E5" s="16" t="str">
        <f>IF($A3&lt;&gt;"",VLOOKUP($A3,Events!$A:$H,6,FALSE),"")</f>
        <v/>
      </c>
      <c r="F5" s="17"/>
      <c r="G5" s="18"/>
      <c r="H5" s="19" t="e">
        <f>IF($E5&lt;&gt;" ",VLOOKUP($A5,Events!$A:$L,11,FALSE),"")</f>
        <v>#N/A</v>
      </c>
      <c r="I5" s="20" t="e">
        <f>IF($E5&lt;&gt; " ",VLOOKUP($A5,Events!$A:$J,9,FALSE),"")</f>
        <v>#N/A</v>
      </c>
      <c r="J5" s="21" t="str">
        <f>IF(A5&lt;&gt;"",(IF(G5&lt;&gt;"",CONCATENATE("J",TEXT((DATEDIF(G5,I5,"Y")+1),"##")),"")),"")</f>
        <v/>
      </c>
      <c r="K5" s="17"/>
      <c r="L5" s="30"/>
      <c r="M5" s="57"/>
    </row>
    <row r="6" spans="1:13" ht="15" customHeight="1" x14ac:dyDescent="0.25">
      <c r="A6" s="11">
        <f t="shared" si="0"/>
        <v>0</v>
      </c>
      <c r="B6" s="40"/>
      <c r="C6" s="12"/>
      <c r="D6" s="12"/>
      <c r="E6" s="16" t="str">
        <f>IF($A3&lt;&gt;"",VLOOKUP($A3,Events!$A:$H,7,FALSE),"")</f>
        <v/>
      </c>
      <c r="F6" s="17"/>
      <c r="G6" s="18"/>
      <c r="H6" s="19" t="e">
        <f>IF($E6&lt;&gt;" ",VLOOKUP($A6,Events!$A:$L,11,FALSE),"")</f>
        <v>#N/A</v>
      </c>
      <c r="I6" s="20" t="e">
        <f>IF($E6&lt;&gt; " ",VLOOKUP($A6,Events!$A:$J,9,FALSE),"")</f>
        <v>#N/A</v>
      </c>
      <c r="J6" s="21" t="str">
        <f>IF(A6&lt;&gt;"",(IF(G6&lt;&gt;"",CONCATENATE("J",TEXT((DATEDIF(G6,I6,"Y")+1),"##")),"")),"")</f>
        <v/>
      </c>
      <c r="K6" s="17"/>
      <c r="L6" s="30"/>
      <c r="M6" s="57"/>
    </row>
    <row r="7" spans="1:13" ht="15.75" customHeight="1" thickBot="1" x14ac:dyDescent="0.3">
      <c r="A7" s="13">
        <f t="shared" si="0"/>
        <v>0</v>
      </c>
      <c r="B7" s="41"/>
      <c r="C7" s="14"/>
      <c r="D7" s="14"/>
      <c r="E7" s="31" t="str">
        <f>IF($A3&lt;&gt;"",VLOOKUP($A3,Events!$A:$H,8,FALSE),"")</f>
        <v/>
      </c>
      <c r="F7" s="32"/>
      <c r="G7" s="33"/>
      <c r="H7" s="34" t="e">
        <f>IF($E7&lt;&gt;" ",VLOOKUP($A7,Events!$A:$L,11,FALSE),"")</f>
        <v>#N/A</v>
      </c>
      <c r="I7" s="35" t="e">
        <f>IF($E7&lt;&gt; " ",VLOOKUP($A7,Events!$A:$J,9,FALSE),"")</f>
        <v>#N/A</v>
      </c>
      <c r="J7" s="36" t="str">
        <f>IF(A7&lt;&gt;"",(IF(G7&lt;&gt;"",CONCATENATE("J",TEXT((DATEDIF(G7,I7,"Y")+1),"##")),"")),"")</f>
        <v/>
      </c>
      <c r="K7" s="32"/>
      <c r="L7" s="37"/>
      <c r="M7" s="57"/>
    </row>
    <row r="8" spans="1:13" ht="15.75" thickBot="1" x14ac:dyDescent="0.3"/>
    <row r="9" spans="1:13" ht="15" customHeight="1" x14ac:dyDescent="0.25">
      <c r="A9" s="15"/>
      <c r="B9" s="39"/>
      <c r="C9" s="22" t="str">
        <f>IF($A9&lt;&gt;"",VLOOKUP($A9,Events!$A:$H,2,FALSE),"")</f>
        <v/>
      </c>
      <c r="D9" s="23" t="str">
        <f>IF($A9&lt;&gt;"",VLOOKUP($A9,Events!$A:$H,3,FALSE),"")</f>
        <v/>
      </c>
      <c r="E9" s="22" t="str">
        <f>IF($A9&lt;&gt;"",VLOOKUP($A9,Events!$A:$H,4,FALSE),"")</f>
        <v/>
      </c>
      <c r="F9" s="24"/>
      <c r="G9" s="25"/>
      <c r="H9" s="26" t="e">
        <f>IF($E9&lt;&gt;" ",VLOOKUP($A9,Events!$A:$L,11,FALSE),"")</f>
        <v>#N/A</v>
      </c>
      <c r="I9" s="27" t="e">
        <f>IF($E9&lt;&gt; " ",VLOOKUP($A9,Events!$A:$J,9,FALSE),"")</f>
        <v>#N/A</v>
      </c>
      <c r="J9" s="28" t="str">
        <f>IF(A9&lt;&gt;"",(IF(G9&lt;&gt;"",CONCATENATE("J",TEXT((DATEDIF(G9,I9,"Y")+1),"##")),"")),"")</f>
        <v/>
      </c>
      <c r="K9" s="24"/>
      <c r="L9" s="29"/>
      <c r="M9" s="57" t="str">
        <f>IFERROR(VLOOKUP(A9,Events!A:M,13,FALSE),"")</f>
        <v/>
      </c>
    </row>
    <row r="10" spans="1:13" ht="15" customHeight="1" x14ac:dyDescent="0.25">
      <c r="A10" s="11">
        <f>A9</f>
        <v>0</v>
      </c>
      <c r="B10" s="40"/>
      <c r="C10" s="12"/>
      <c r="D10" s="12"/>
      <c r="E10" s="16" t="str">
        <f>IF($A9&lt;&gt;"",VLOOKUP($A9,Events!$A:$H,5,FALSE),"")</f>
        <v/>
      </c>
      <c r="F10" s="17"/>
      <c r="G10" s="18"/>
      <c r="H10" s="19" t="e">
        <f>IF($E10&lt;&gt;" ",VLOOKUP($A10,Events!$A:$L,11,FALSE),"")</f>
        <v>#N/A</v>
      </c>
      <c r="I10" s="20" t="e">
        <f>IF($E10&lt;&gt; " ",VLOOKUP($A10,Events!$A:$J,9,FALSE),"")</f>
        <v>#N/A</v>
      </c>
      <c r="J10" s="21" t="str">
        <f>IF(A10&lt;&gt;"",(IF(G10&lt;&gt;"",CONCATENATE("J",TEXT((DATEDIF(G10,I10,"Y")+1),"##")),"")),"")</f>
        <v/>
      </c>
      <c r="K10" s="17"/>
      <c r="L10" s="30"/>
      <c r="M10" s="57"/>
    </row>
    <row r="11" spans="1:13" ht="15" customHeight="1" x14ac:dyDescent="0.25">
      <c r="A11" s="11">
        <f t="shared" ref="A11:A13" si="1">A10</f>
        <v>0</v>
      </c>
      <c r="B11" s="40"/>
      <c r="C11" s="12"/>
      <c r="D11" s="12"/>
      <c r="E11" s="16" t="str">
        <f>IF($A9&lt;&gt;"",VLOOKUP($A9,Events!$A:$H,6,FALSE),"")</f>
        <v/>
      </c>
      <c r="F11" s="17"/>
      <c r="G11" s="18"/>
      <c r="H11" s="19" t="e">
        <f>IF($E11&lt;&gt;" ",VLOOKUP($A11,Events!$A:$L,11,FALSE),"")</f>
        <v>#N/A</v>
      </c>
      <c r="I11" s="20" t="e">
        <f>IF($E11&lt;&gt; " ",VLOOKUP($A11,Events!$A:$J,9,FALSE),"")</f>
        <v>#N/A</v>
      </c>
      <c r="J11" s="21" t="str">
        <f>IF(A11&lt;&gt;"",(IF(G11&lt;&gt;"",CONCATENATE("J",TEXT((DATEDIF(G11,I11,"Y")+1),"##")),"")),"")</f>
        <v/>
      </c>
      <c r="K11" s="17"/>
      <c r="L11" s="30"/>
      <c r="M11" s="57"/>
    </row>
    <row r="12" spans="1:13" ht="15" customHeight="1" x14ac:dyDescent="0.25">
      <c r="A12" s="11">
        <f t="shared" si="1"/>
        <v>0</v>
      </c>
      <c r="B12" s="40"/>
      <c r="C12" s="12"/>
      <c r="D12" s="12"/>
      <c r="E12" s="16" t="str">
        <f>IF($A9&lt;&gt;"",VLOOKUP($A9,Events!$A:$H,7,FALSE),"")</f>
        <v/>
      </c>
      <c r="F12" s="17"/>
      <c r="G12" s="18"/>
      <c r="H12" s="19" t="e">
        <f>IF($E12&lt;&gt;" ",VLOOKUP($A12,Events!$A:$L,11,FALSE),"")</f>
        <v>#N/A</v>
      </c>
      <c r="I12" s="20" t="e">
        <f>IF($E12&lt;&gt; " ",VLOOKUP($A12,Events!$A:$J,9,FALSE),"")</f>
        <v>#N/A</v>
      </c>
      <c r="J12" s="21" t="str">
        <f>IF(A12&lt;&gt;"",(IF(G12&lt;&gt;"",CONCATENATE("J",TEXT((DATEDIF(G12,I12,"Y")+1),"##")),"")),"")</f>
        <v/>
      </c>
      <c r="K12" s="17"/>
      <c r="L12" s="30"/>
      <c r="M12" s="57"/>
    </row>
    <row r="13" spans="1:13" ht="15.75" customHeight="1" thickBot="1" x14ac:dyDescent="0.3">
      <c r="A13" s="13">
        <f t="shared" si="1"/>
        <v>0</v>
      </c>
      <c r="B13" s="41"/>
      <c r="C13" s="14"/>
      <c r="D13" s="14"/>
      <c r="E13" s="31" t="str">
        <f>IF($A9&lt;&gt;"",VLOOKUP($A9,Events!$A:$H,8,FALSE),"")</f>
        <v/>
      </c>
      <c r="F13" s="32"/>
      <c r="G13" s="33"/>
      <c r="H13" s="34" t="e">
        <f>IF($E13&lt;&gt;" ",VLOOKUP($A13,Events!$A:$L,11,FALSE),"")</f>
        <v>#N/A</v>
      </c>
      <c r="I13" s="35" t="e">
        <f>IF($E13&lt;&gt; " ",VLOOKUP($A13,Events!$A:$J,9,FALSE),"")</f>
        <v>#N/A</v>
      </c>
      <c r="J13" s="36" t="str">
        <f>IF(A13&lt;&gt;"",(IF(G13&lt;&gt;"",CONCATENATE("J",TEXT((DATEDIF(G13,I13,"Y")+1),"##")),"")),"")</f>
        <v/>
      </c>
      <c r="K13" s="32"/>
      <c r="L13" s="37"/>
      <c r="M13" s="57"/>
    </row>
    <row r="14" spans="1:13" ht="15.75" thickBot="1" x14ac:dyDescent="0.3"/>
    <row r="15" spans="1:13" x14ac:dyDescent="0.25">
      <c r="A15" s="15"/>
      <c r="B15" s="39"/>
      <c r="C15" s="22" t="str">
        <f>IF($A15&lt;&gt;"",VLOOKUP($A15,Events!$A:$H,2,FALSE),"")</f>
        <v/>
      </c>
      <c r="D15" s="23" t="str">
        <f>IF($A15&lt;&gt;"",VLOOKUP($A15,Events!$A:$H,3,FALSE),"")</f>
        <v/>
      </c>
      <c r="E15" s="22" t="str">
        <f>IF($A15&lt;&gt;"",VLOOKUP($A15,Events!$A:$H,4,FALSE),"")</f>
        <v/>
      </c>
      <c r="F15" s="24"/>
      <c r="G15" s="25"/>
      <c r="H15" s="26" t="e">
        <f>IF($E15&lt;&gt;" ",VLOOKUP($A15,Events!$A:$L,11,FALSE),"")</f>
        <v>#N/A</v>
      </c>
      <c r="I15" s="27" t="e">
        <f>IF($E15&lt;&gt; " ",VLOOKUP($A15,Events!$A:$J,9,FALSE),"")</f>
        <v>#N/A</v>
      </c>
      <c r="J15" s="28" t="str">
        <f>IF(A15&lt;&gt;"",(IF(G15&lt;&gt;"",CONCATENATE("J",TEXT((DATEDIF(G15,I15,"Y")+1),"##")),"")),"")</f>
        <v/>
      </c>
      <c r="K15" s="24"/>
      <c r="L15" s="29"/>
      <c r="M15" s="57" t="str">
        <f>IFERROR(VLOOKUP(A15,Events!A:M,13,FALSE),"")</f>
        <v/>
      </c>
    </row>
    <row r="16" spans="1:13" x14ac:dyDescent="0.25">
      <c r="A16" s="11">
        <f>A15</f>
        <v>0</v>
      </c>
      <c r="B16" s="40"/>
      <c r="C16" s="12"/>
      <c r="D16" s="12"/>
      <c r="E16" s="16" t="str">
        <f>IF($A15&lt;&gt;"",VLOOKUP($A15,Events!$A:$H,5,FALSE),"")</f>
        <v/>
      </c>
      <c r="F16" s="17"/>
      <c r="G16" s="18"/>
      <c r="H16" s="19" t="e">
        <f>IF($E16&lt;&gt;" ",VLOOKUP($A16,Events!$A:$L,11,FALSE),"")</f>
        <v>#N/A</v>
      </c>
      <c r="I16" s="20" t="e">
        <f>IF($E16&lt;&gt; " ",VLOOKUP($A16,Events!$A:$J,9,FALSE),"")</f>
        <v>#N/A</v>
      </c>
      <c r="J16" s="21" t="str">
        <f>IF(A16&lt;&gt;"",(IF(G16&lt;&gt;"",CONCATENATE("J",TEXT((DATEDIF(G16,I16,"Y")+1),"##")),"")),"")</f>
        <v/>
      </c>
      <c r="K16" s="17"/>
      <c r="L16" s="30"/>
      <c r="M16" s="57"/>
    </row>
    <row r="17" spans="1:13" x14ac:dyDescent="0.25">
      <c r="A17" s="11">
        <f t="shared" ref="A17:A19" si="2">A16</f>
        <v>0</v>
      </c>
      <c r="B17" s="40"/>
      <c r="C17" s="12"/>
      <c r="D17" s="12"/>
      <c r="E17" s="16" t="str">
        <f>IF($A15&lt;&gt;"",VLOOKUP($A15,Events!$A:$H,6,FALSE),"")</f>
        <v/>
      </c>
      <c r="F17" s="17"/>
      <c r="G17" s="18"/>
      <c r="H17" s="19" t="e">
        <f>IF($E17&lt;&gt;" ",VLOOKUP($A17,Events!$A:$L,11,FALSE),"")</f>
        <v>#N/A</v>
      </c>
      <c r="I17" s="20" t="e">
        <f>IF($E17&lt;&gt; " ",VLOOKUP($A17,Events!$A:$J,9,FALSE),"")</f>
        <v>#N/A</v>
      </c>
      <c r="J17" s="21" t="str">
        <f>IF(A17&lt;&gt;"",(IF(G17&lt;&gt;"",CONCATENATE("J",TEXT((DATEDIF(G17,I17,"Y")+1),"##")),"")),"")</f>
        <v/>
      </c>
      <c r="K17" s="17"/>
      <c r="L17" s="30"/>
      <c r="M17" s="57"/>
    </row>
    <row r="18" spans="1:13" x14ac:dyDescent="0.25">
      <c r="A18" s="11">
        <f t="shared" si="2"/>
        <v>0</v>
      </c>
      <c r="B18" s="40"/>
      <c r="C18" s="12"/>
      <c r="D18" s="12"/>
      <c r="E18" s="16" t="str">
        <f>IF($A15&lt;&gt;"",VLOOKUP($A15,Events!$A:$H,7,FALSE),"")</f>
        <v/>
      </c>
      <c r="F18" s="17"/>
      <c r="G18" s="18"/>
      <c r="H18" s="19" t="e">
        <f>IF($E18&lt;&gt;" ",VLOOKUP($A18,Events!$A:$L,11,FALSE),"")</f>
        <v>#N/A</v>
      </c>
      <c r="I18" s="20" t="e">
        <f>IF($E18&lt;&gt; " ",VLOOKUP($A18,Events!$A:$J,9,FALSE),"")</f>
        <v>#N/A</v>
      </c>
      <c r="J18" s="21" t="str">
        <f>IF(A18&lt;&gt;"",(IF(G18&lt;&gt;"",CONCATENATE("J",TEXT((DATEDIF(G18,I18,"Y")+1),"##")),"")),"")</f>
        <v/>
      </c>
      <c r="K18" s="17"/>
      <c r="L18" s="30"/>
      <c r="M18" s="57"/>
    </row>
    <row r="19" spans="1:13" ht="15.75" thickBot="1" x14ac:dyDescent="0.3">
      <c r="A19" s="13">
        <f t="shared" si="2"/>
        <v>0</v>
      </c>
      <c r="B19" s="41"/>
      <c r="C19" s="14"/>
      <c r="D19" s="14"/>
      <c r="E19" s="31" t="str">
        <f>IF($A15&lt;&gt;"",VLOOKUP($A15,Events!$A:$H,8,FALSE),"")</f>
        <v/>
      </c>
      <c r="F19" s="32"/>
      <c r="G19" s="33"/>
      <c r="H19" s="34" t="e">
        <f>IF($E19&lt;&gt;" ",VLOOKUP($A19,Events!$A:$L,11,FALSE),"")</f>
        <v>#N/A</v>
      </c>
      <c r="I19" s="35" t="e">
        <f>IF($E19&lt;&gt; " ",VLOOKUP($A19,Events!$A:$J,9,FALSE),"")</f>
        <v>#N/A</v>
      </c>
      <c r="J19" s="36" t="str">
        <f>IF(A19&lt;&gt;"",(IF(G19&lt;&gt;"",CONCATENATE("J",TEXT((DATEDIF(G19,I19,"Y")+1),"##")),"")),"")</f>
        <v/>
      </c>
      <c r="K19" s="32"/>
      <c r="L19" s="37"/>
      <c r="M19" s="57"/>
    </row>
    <row r="20" spans="1:13" ht="15.75" thickBot="1" x14ac:dyDescent="0.3"/>
    <row r="21" spans="1:13" x14ac:dyDescent="0.25">
      <c r="A21" s="15"/>
      <c r="B21" s="39"/>
      <c r="C21" s="22" t="str">
        <f>IF($A21&lt;&gt;"",VLOOKUP($A21,Events!$A:$H,2,FALSE),"")</f>
        <v/>
      </c>
      <c r="D21" s="23" t="str">
        <f>IF($A21&lt;&gt;"",VLOOKUP($A21,Events!$A:$H,3,FALSE),"")</f>
        <v/>
      </c>
      <c r="E21" s="22" t="str">
        <f>IF($A21&lt;&gt;"",VLOOKUP($A21,Events!$A:$H,4,FALSE),"")</f>
        <v/>
      </c>
      <c r="F21" s="24"/>
      <c r="G21" s="25"/>
      <c r="H21" s="26" t="e">
        <f>IF($E21&lt;&gt;" ",VLOOKUP($A21,Events!$A:$L,11,FALSE),"")</f>
        <v>#N/A</v>
      </c>
      <c r="I21" s="27" t="e">
        <f>IF($E21&lt;&gt; " ",VLOOKUP($A21,Events!$A:$J,9,FALSE),"")</f>
        <v>#N/A</v>
      </c>
      <c r="J21" s="28" t="str">
        <f>IF(A21&lt;&gt;"",(IF(G21&lt;&gt;"",CONCATENATE("J",TEXT((DATEDIF(G21,I21,"Y")+1),"##")),"")),"")</f>
        <v/>
      </c>
      <c r="K21" s="24"/>
      <c r="L21" s="29"/>
      <c r="M21" s="57" t="str">
        <f>IFERROR(VLOOKUP(A21,Events!A:M,13,FALSE),"")</f>
        <v/>
      </c>
    </row>
    <row r="22" spans="1:13" x14ac:dyDescent="0.25">
      <c r="A22" s="11">
        <f>A21</f>
        <v>0</v>
      </c>
      <c r="B22" s="40"/>
      <c r="C22" s="12"/>
      <c r="D22" s="12"/>
      <c r="E22" s="16" t="str">
        <f>IF($A21&lt;&gt;"",VLOOKUP($A21,Events!$A:$H,5,FALSE),"")</f>
        <v/>
      </c>
      <c r="F22" s="17"/>
      <c r="G22" s="18"/>
      <c r="H22" s="19" t="e">
        <f>IF($E22&lt;&gt;" ",VLOOKUP($A22,Events!$A:$L,11,FALSE),"")</f>
        <v>#N/A</v>
      </c>
      <c r="I22" s="20" t="e">
        <f>IF($E22&lt;&gt; " ",VLOOKUP($A22,Events!$A:$J,9,FALSE),"")</f>
        <v>#N/A</v>
      </c>
      <c r="J22" s="21" t="str">
        <f>IF(A22&lt;&gt;"",(IF(G22&lt;&gt;"",CONCATENATE("J",TEXT((DATEDIF(G22,I22,"Y")+1),"##")),"")),"")</f>
        <v/>
      </c>
      <c r="K22" s="17"/>
      <c r="L22" s="30"/>
      <c r="M22" s="57"/>
    </row>
    <row r="23" spans="1:13" x14ac:dyDescent="0.25">
      <c r="A23" s="11">
        <f t="shared" ref="A23:A25" si="3">A22</f>
        <v>0</v>
      </c>
      <c r="B23" s="40"/>
      <c r="C23" s="12"/>
      <c r="D23" s="12"/>
      <c r="E23" s="16" t="str">
        <f>IF($A21&lt;&gt;"",VLOOKUP($A21,Events!$A:$H,6,FALSE),"")</f>
        <v/>
      </c>
      <c r="F23" s="17"/>
      <c r="G23" s="18"/>
      <c r="H23" s="19" t="e">
        <f>IF($E23&lt;&gt;" ",VLOOKUP($A23,Events!$A:$L,11,FALSE),"")</f>
        <v>#N/A</v>
      </c>
      <c r="I23" s="20" t="e">
        <f>IF($E23&lt;&gt; " ",VLOOKUP($A23,Events!$A:$J,9,FALSE),"")</f>
        <v>#N/A</v>
      </c>
      <c r="J23" s="21" t="str">
        <f>IF(A23&lt;&gt;"",(IF(G23&lt;&gt;"",CONCATENATE("J",TEXT((DATEDIF(G23,I23,"Y")+1),"##")),"")),"")</f>
        <v/>
      </c>
      <c r="K23" s="17"/>
      <c r="L23" s="30"/>
      <c r="M23" s="57"/>
    </row>
    <row r="24" spans="1:13" x14ac:dyDescent="0.25">
      <c r="A24" s="11">
        <f t="shared" si="3"/>
        <v>0</v>
      </c>
      <c r="B24" s="40"/>
      <c r="C24" s="12"/>
      <c r="D24" s="12"/>
      <c r="E24" s="16" t="str">
        <f>IF($A21&lt;&gt;"",VLOOKUP($A21,Events!$A:$H,7,FALSE),"")</f>
        <v/>
      </c>
      <c r="F24" s="17"/>
      <c r="G24" s="18"/>
      <c r="H24" s="19" t="e">
        <f>IF($E24&lt;&gt;" ",VLOOKUP($A24,Events!$A:$L,11,FALSE),"")</f>
        <v>#N/A</v>
      </c>
      <c r="I24" s="20" t="e">
        <f>IF($E24&lt;&gt; " ",VLOOKUP($A24,Events!$A:$J,9,FALSE),"")</f>
        <v>#N/A</v>
      </c>
      <c r="J24" s="21" t="str">
        <f>IF(A24&lt;&gt;"",(IF(G24&lt;&gt;"",CONCATENATE("J",TEXT((DATEDIF(G24,I24,"Y")+1),"##")),"")),"")</f>
        <v/>
      </c>
      <c r="K24" s="17"/>
      <c r="L24" s="30"/>
      <c r="M24" s="57"/>
    </row>
    <row r="25" spans="1:13" ht="15.75" thickBot="1" x14ac:dyDescent="0.3">
      <c r="A25" s="13">
        <f t="shared" si="3"/>
        <v>0</v>
      </c>
      <c r="B25" s="41"/>
      <c r="C25" s="14"/>
      <c r="D25" s="14"/>
      <c r="E25" s="31" t="str">
        <f>IF($A21&lt;&gt;"",VLOOKUP($A21,Events!$A:$H,8,FALSE),"")</f>
        <v/>
      </c>
      <c r="F25" s="32"/>
      <c r="G25" s="33"/>
      <c r="H25" s="34" t="e">
        <f>IF($E25&lt;&gt;" ",VLOOKUP($A25,Events!$A:$L,11,FALSE),"")</f>
        <v>#N/A</v>
      </c>
      <c r="I25" s="35" t="e">
        <f>IF($E25&lt;&gt; " ",VLOOKUP($A25,Events!$A:$J,9,FALSE),"")</f>
        <v>#N/A</v>
      </c>
      <c r="J25" s="36" t="str">
        <f>IF(A25&lt;&gt;"",(IF(G25&lt;&gt;"",CONCATENATE("J",TEXT((DATEDIF(G25,I25,"Y")+1),"##")),"")),"")</f>
        <v/>
      </c>
      <c r="K25" s="32"/>
      <c r="L25" s="37"/>
      <c r="M25" s="57"/>
    </row>
    <row r="26" spans="1:13" ht="15.75" thickBot="1" x14ac:dyDescent="0.3"/>
    <row r="27" spans="1:13" x14ac:dyDescent="0.25">
      <c r="A27" s="15"/>
      <c r="B27" s="39"/>
      <c r="C27" s="22" t="str">
        <f>IF($A27&lt;&gt;"",VLOOKUP($A27,Events!$A:$H,2,FALSE),"")</f>
        <v/>
      </c>
      <c r="D27" s="23" t="str">
        <f>IF($A27&lt;&gt;"",VLOOKUP($A27,Events!$A:$H,3,FALSE),"")</f>
        <v/>
      </c>
      <c r="E27" s="22" t="str">
        <f>IF($A27&lt;&gt;"",VLOOKUP($A27,Events!$A:$H,4,FALSE),"")</f>
        <v/>
      </c>
      <c r="F27" s="24"/>
      <c r="G27" s="25"/>
      <c r="H27" s="26" t="e">
        <f>IF($E27&lt;&gt;" ",VLOOKUP($A27,Events!$A:$L,11,FALSE),"")</f>
        <v>#N/A</v>
      </c>
      <c r="I27" s="27" t="e">
        <f>IF($E27&lt;&gt; " ",VLOOKUP($A27,Events!$A:$J,9,FALSE),"")</f>
        <v>#N/A</v>
      </c>
      <c r="J27" s="28" t="str">
        <f>IF(A27&lt;&gt;"",(IF(G27&lt;&gt;"",CONCATENATE("J",TEXT((DATEDIF(G27,I27,"Y")+1),"##")),"")),"")</f>
        <v/>
      </c>
      <c r="K27" s="24"/>
      <c r="L27" s="29"/>
      <c r="M27" s="57" t="str">
        <f>IFERROR(VLOOKUP(A27,Events!A:M,13,FALSE),"")</f>
        <v/>
      </c>
    </row>
    <row r="28" spans="1:13" x14ac:dyDescent="0.25">
      <c r="A28" s="11">
        <f>A27</f>
        <v>0</v>
      </c>
      <c r="B28" s="40"/>
      <c r="C28" s="12"/>
      <c r="D28" s="12"/>
      <c r="E28" s="16" t="str">
        <f>IF($A27&lt;&gt;"",VLOOKUP($A27,Events!$A:$H,5,FALSE),"")</f>
        <v/>
      </c>
      <c r="F28" s="17"/>
      <c r="G28" s="18"/>
      <c r="H28" s="19" t="e">
        <f>IF($E28&lt;&gt;" ",VLOOKUP($A28,Events!$A:$L,11,FALSE),"")</f>
        <v>#N/A</v>
      </c>
      <c r="I28" s="20" t="e">
        <f>IF($E28&lt;&gt; " ",VLOOKUP($A28,Events!$A:$J,9,FALSE),"")</f>
        <v>#N/A</v>
      </c>
      <c r="J28" s="21" t="str">
        <f>IF(A28&lt;&gt;"",(IF(G28&lt;&gt;"",CONCATENATE("J",TEXT((DATEDIF(G28,I28,"Y")+1),"##")),"")),"")</f>
        <v/>
      </c>
      <c r="K28" s="17"/>
      <c r="L28" s="30"/>
      <c r="M28" s="57"/>
    </row>
    <row r="29" spans="1:13" x14ac:dyDescent="0.25">
      <c r="A29" s="11">
        <f t="shared" ref="A29:A31" si="4">A28</f>
        <v>0</v>
      </c>
      <c r="B29" s="40"/>
      <c r="C29" s="12"/>
      <c r="D29" s="12"/>
      <c r="E29" s="16" t="str">
        <f>IF($A27&lt;&gt;"",VLOOKUP($A27,Events!$A:$H,6,FALSE),"")</f>
        <v/>
      </c>
      <c r="F29" s="17"/>
      <c r="G29" s="18"/>
      <c r="H29" s="19" t="e">
        <f>IF($E29&lt;&gt;" ",VLOOKUP($A29,Events!$A:$L,11,FALSE),"")</f>
        <v>#N/A</v>
      </c>
      <c r="I29" s="20" t="e">
        <f>IF($E29&lt;&gt; " ",VLOOKUP($A29,Events!$A:$J,9,FALSE),"")</f>
        <v>#N/A</v>
      </c>
      <c r="J29" s="21" t="str">
        <f>IF(A29&lt;&gt;"",(IF(G29&lt;&gt;"",CONCATENATE("J",TEXT((DATEDIF(G29,I29,"Y")+1),"##")),"")),"")</f>
        <v/>
      </c>
      <c r="K29" s="17"/>
      <c r="L29" s="30"/>
      <c r="M29" s="57"/>
    </row>
    <row r="30" spans="1:13" x14ac:dyDescent="0.25">
      <c r="A30" s="11">
        <f t="shared" si="4"/>
        <v>0</v>
      </c>
      <c r="B30" s="40"/>
      <c r="C30" s="12"/>
      <c r="D30" s="12"/>
      <c r="E30" s="16" t="str">
        <f>IF($A27&lt;&gt;"",VLOOKUP($A27,Events!$A:$H,7,FALSE),"")</f>
        <v/>
      </c>
      <c r="F30" s="17"/>
      <c r="G30" s="18"/>
      <c r="H30" s="19" t="e">
        <f>IF($E30&lt;&gt;" ",VLOOKUP($A30,Events!$A:$L,11,FALSE),"")</f>
        <v>#N/A</v>
      </c>
      <c r="I30" s="20" t="e">
        <f>IF($E30&lt;&gt; " ",VLOOKUP($A30,Events!$A:$J,9,FALSE),"")</f>
        <v>#N/A</v>
      </c>
      <c r="J30" s="21" t="str">
        <f>IF(A30&lt;&gt;"",(IF(G30&lt;&gt;"",CONCATENATE("J",TEXT((DATEDIF(G30,I30,"Y")+1),"##")),"")),"")</f>
        <v/>
      </c>
      <c r="K30" s="17"/>
      <c r="L30" s="30"/>
      <c r="M30" s="57"/>
    </row>
    <row r="31" spans="1:13" ht="15.75" thickBot="1" x14ac:dyDescent="0.3">
      <c r="A31" s="13">
        <f t="shared" si="4"/>
        <v>0</v>
      </c>
      <c r="B31" s="41"/>
      <c r="C31" s="14"/>
      <c r="D31" s="14"/>
      <c r="E31" s="31" t="str">
        <f>IF($A27&lt;&gt;"",VLOOKUP($A27,Events!$A:$H,8,FALSE),"")</f>
        <v/>
      </c>
      <c r="F31" s="32"/>
      <c r="G31" s="33"/>
      <c r="H31" s="34" t="e">
        <f>IF($E31&lt;&gt;" ",VLOOKUP($A31,Events!$A:$L,11,FALSE),"")</f>
        <v>#N/A</v>
      </c>
      <c r="I31" s="35" t="e">
        <f>IF($E31&lt;&gt; " ",VLOOKUP($A31,Events!$A:$J,9,FALSE),"")</f>
        <v>#N/A</v>
      </c>
      <c r="J31" s="36" t="str">
        <f>IF(A31&lt;&gt;"",(IF(G31&lt;&gt;"",CONCATENATE("J",TEXT((DATEDIF(G31,I31,"Y")+1),"##")),"")),"")</f>
        <v/>
      </c>
      <c r="K31" s="32"/>
      <c r="L31" s="37"/>
      <c r="M31" s="57"/>
    </row>
    <row r="32" spans="1:13" ht="15.75" thickBot="1" x14ac:dyDescent="0.3"/>
    <row r="33" spans="1:13" x14ac:dyDescent="0.25">
      <c r="A33" s="15"/>
      <c r="B33" s="39"/>
      <c r="C33" s="22" t="str">
        <f>IF($A33&lt;&gt;"",VLOOKUP($A33,Events!$A:$H,2,FALSE),"")</f>
        <v/>
      </c>
      <c r="D33" s="23" t="str">
        <f>IF($A33&lt;&gt;"",VLOOKUP($A33,Events!$A:$H,3,FALSE),"")</f>
        <v/>
      </c>
      <c r="E33" s="22" t="str">
        <f>IF($A33&lt;&gt;"",VLOOKUP($A33,Events!$A:$H,4,FALSE),"")</f>
        <v/>
      </c>
      <c r="F33" s="24"/>
      <c r="G33" s="25"/>
      <c r="H33" s="26" t="e">
        <f>IF($E33&lt;&gt;" ",VLOOKUP($A33,Events!$A:$L,11,FALSE),"")</f>
        <v>#N/A</v>
      </c>
      <c r="I33" s="27" t="e">
        <f>IF($E33&lt;&gt; " ",VLOOKUP($A33,Events!$A:$J,9,FALSE),"")</f>
        <v>#N/A</v>
      </c>
      <c r="J33" s="28" t="str">
        <f>IF(A33&lt;&gt;"",(IF(G33&lt;&gt;"",CONCATENATE("J",TEXT((DATEDIF(G33,I33,"Y")+1),"##")),"")),"")</f>
        <v/>
      </c>
      <c r="K33" s="24"/>
      <c r="L33" s="29"/>
      <c r="M33" s="57" t="str">
        <f>IFERROR(VLOOKUP(A33,Events!A:M,13,FALSE),"")</f>
        <v/>
      </c>
    </row>
    <row r="34" spans="1:13" x14ac:dyDescent="0.25">
      <c r="A34" s="11">
        <f>A33</f>
        <v>0</v>
      </c>
      <c r="B34" s="40"/>
      <c r="C34" s="12"/>
      <c r="D34" s="12"/>
      <c r="E34" s="16" t="str">
        <f>IF($A33&lt;&gt;"",VLOOKUP($A33,Events!$A:$H,5,FALSE),"")</f>
        <v/>
      </c>
      <c r="F34" s="17"/>
      <c r="G34" s="18"/>
      <c r="H34" s="19" t="e">
        <f>IF($E34&lt;&gt;" ",VLOOKUP($A34,Events!$A:$L,11,FALSE),"")</f>
        <v>#N/A</v>
      </c>
      <c r="I34" s="20" t="e">
        <f>IF($E34&lt;&gt; " ",VLOOKUP($A34,Events!$A:$J,9,FALSE),"")</f>
        <v>#N/A</v>
      </c>
      <c r="J34" s="21" t="str">
        <f>IF(A34&lt;&gt;"",(IF(G34&lt;&gt;"",CONCATENATE("J",TEXT((DATEDIF(G34,I34,"Y")+1),"##")),"")),"")</f>
        <v/>
      </c>
      <c r="K34" s="17"/>
      <c r="L34" s="30"/>
      <c r="M34" s="57"/>
    </row>
    <row r="35" spans="1:13" x14ac:dyDescent="0.25">
      <c r="A35" s="11">
        <f t="shared" ref="A35:A37" si="5">A34</f>
        <v>0</v>
      </c>
      <c r="B35" s="40"/>
      <c r="C35" s="12"/>
      <c r="D35" s="12"/>
      <c r="E35" s="16" t="str">
        <f>IF($A33&lt;&gt;"",VLOOKUP($A33,Events!$A:$H,6,FALSE),"")</f>
        <v/>
      </c>
      <c r="F35" s="17"/>
      <c r="G35" s="18"/>
      <c r="H35" s="19" t="e">
        <f>IF($E35&lt;&gt;" ",VLOOKUP($A35,Events!$A:$L,11,FALSE),"")</f>
        <v>#N/A</v>
      </c>
      <c r="I35" s="20" t="e">
        <f>IF($E35&lt;&gt; " ",VLOOKUP($A35,Events!$A:$J,9,FALSE),"")</f>
        <v>#N/A</v>
      </c>
      <c r="J35" s="21" t="str">
        <f>IF(A35&lt;&gt;"",(IF(G35&lt;&gt;"",CONCATENATE("J",TEXT((DATEDIF(G35,I35,"Y")+1),"##")),"")),"")</f>
        <v/>
      </c>
      <c r="K35" s="17"/>
      <c r="L35" s="30"/>
      <c r="M35" s="57"/>
    </row>
    <row r="36" spans="1:13" x14ac:dyDescent="0.25">
      <c r="A36" s="11">
        <f t="shared" si="5"/>
        <v>0</v>
      </c>
      <c r="B36" s="40"/>
      <c r="C36" s="12"/>
      <c r="D36" s="12"/>
      <c r="E36" s="16" t="str">
        <f>IF($A33&lt;&gt;"",VLOOKUP($A33,Events!$A:$H,7,FALSE),"")</f>
        <v/>
      </c>
      <c r="F36" s="17"/>
      <c r="G36" s="18"/>
      <c r="H36" s="19" t="e">
        <f>IF($E36&lt;&gt;" ",VLOOKUP($A36,Events!$A:$L,11,FALSE),"")</f>
        <v>#N/A</v>
      </c>
      <c r="I36" s="20" t="e">
        <f>IF($E36&lt;&gt; " ",VLOOKUP($A36,Events!$A:$J,9,FALSE),"")</f>
        <v>#N/A</v>
      </c>
      <c r="J36" s="21" t="str">
        <f>IF(A36&lt;&gt;"",(IF(G36&lt;&gt;"",CONCATENATE("J",TEXT((DATEDIF(G36,I36,"Y")+1),"##")),"")),"")</f>
        <v/>
      </c>
      <c r="K36" s="17"/>
      <c r="L36" s="30"/>
      <c r="M36" s="57"/>
    </row>
    <row r="37" spans="1:13" ht="15.75" thickBot="1" x14ac:dyDescent="0.3">
      <c r="A37" s="13">
        <f t="shared" si="5"/>
        <v>0</v>
      </c>
      <c r="B37" s="41"/>
      <c r="C37" s="14"/>
      <c r="D37" s="14"/>
      <c r="E37" s="31" t="str">
        <f>IF($A33&lt;&gt;"",VLOOKUP($A33,Events!$A:$H,8,FALSE),"")</f>
        <v/>
      </c>
      <c r="F37" s="32"/>
      <c r="G37" s="33"/>
      <c r="H37" s="34" t="e">
        <f>IF($E37&lt;&gt;" ",VLOOKUP($A37,Events!$A:$L,11,FALSE),"")</f>
        <v>#N/A</v>
      </c>
      <c r="I37" s="35" t="e">
        <f>IF($E37&lt;&gt; " ",VLOOKUP($A37,Events!$A:$J,9,FALSE),"")</f>
        <v>#N/A</v>
      </c>
      <c r="J37" s="36" t="str">
        <f>IF(A37&lt;&gt;"",(IF(G37&lt;&gt;"",CONCATENATE("J",TEXT((DATEDIF(G37,I37,"Y")+1),"##")),"")),"")</f>
        <v/>
      </c>
      <c r="K37" s="32"/>
      <c r="L37" s="37"/>
      <c r="M37" s="57"/>
    </row>
    <row r="38" spans="1:13" ht="15.75" thickBot="1" x14ac:dyDescent="0.3"/>
    <row r="39" spans="1:13" x14ac:dyDescent="0.25">
      <c r="A39" s="15"/>
      <c r="B39" s="39"/>
      <c r="C39" s="22" t="str">
        <f>IF($A39&lt;&gt;"",VLOOKUP($A39,Events!$A:$H,2,FALSE),"")</f>
        <v/>
      </c>
      <c r="D39" s="23" t="str">
        <f>IF($A39&lt;&gt;"",VLOOKUP($A39,Events!$A:$H,3,FALSE),"")</f>
        <v/>
      </c>
      <c r="E39" s="22" t="str">
        <f>IF($A39&lt;&gt;"",VLOOKUP($A39,Events!$A:$H,4,FALSE),"")</f>
        <v/>
      </c>
      <c r="F39" s="24"/>
      <c r="G39" s="25"/>
      <c r="H39" s="26" t="e">
        <f>IF($E39&lt;&gt;" ",VLOOKUP($A39,Events!$A:$L,11,FALSE),"")</f>
        <v>#N/A</v>
      </c>
      <c r="I39" s="27" t="e">
        <f>IF($E39&lt;&gt; " ",VLOOKUP($A39,Events!$A:$J,9,FALSE),"")</f>
        <v>#N/A</v>
      </c>
      <c r="J39" s="28" t="str">
        <f>IF(A39&lt;&gt;"",(IF(G39&lt;&gt;"",CONCATENATE("J",TEXT((DATEDIF(G39,I39,"Y")+1),"##")),"")),"")</f>
        <v/>
      </c>
      <c r="K39" s="24"/>
      <c r="L39" s="29"/>
      <c r="M39" s="57" t="str">
        <f>IFERROR(VLOOKUP(A39,Events!A:M,13,FALSE),"")</f>
        <v/>
      </c>
    </row>
    <row r="40" spans="1:13" x14ac:dyDescent="0.25">
      <c r="A40" s="11">
        <f>A39</f>
        <v>0</v>
      </c>
      <c r="B40" s="40"/>
      <c r="C40" s="12"/>
      <c r="D40" s="12"/>
      <c r="E40" s="16" t="str">
        <f>IF($A39&lt;&gt;"",VLOOKUP($A39,Events!$A:$H,5,FALSE),"")</f>
        <v/>
      </c>
      <c r="F40" s="17"/>
      <c r="G40" s="18"/>
      <c r="H40" s="19" t="e">
        <f>IF($E40&lt;&gt;" ",VLOOKUP($A40,Events!$A:$L,11,FALSE),"")</f>
        <v>#N/A</v>
      </c>
      <c r="I40" s="20" t="e">
        <f>IF($E40&lt;&gt; " ",VLOOKUP($A40,Events!$A:$J,9,FALSE),"")</f>
        <v>#N/A</v>
      </c>
      <c r="J40" s="21" t="str">
        <f>IF(A40&lt;&gt;"",(IF(G40&lt;&gt;"",CONCATENATE("J",TEXT((DATEDIF(G40,I40,"Y")+1),"##")),"")),"")</f>
        <v/>
      </c>
      <c r="K40" s="17"/>
      <c r="L40" s="30"/>
      <c r="M40" s="57"/>
    </row>
    <row r="41" spans="1:13" x14ac:dyDescent="0.25">
      <c r="A41" s="11">
        <f t="shared" ref="A41:A43" si="6">A40</f>
        <v>0</v>
      </c>
      <c r="B41" s="40"/>
      <c r="C41" s="12"/>
      <c r="D41" s="12"/>
      <c r="E41" s="16" t="str">
        <f>IF($A39&lt;&gt;"",VLOOKUP($A39,Events!$A:$H,6,FALSE),"")</f>
        <v/>
      </c>
      <c r="F41" s="17"/>
      <c r="G41" s="18"/>
      <c r="H41" s="19" t="e">
        <f>IF($E41&lt;&gt;" ",VLOOKUP($A41,Events!$A:$L,11,FALSE),"")</f>
        <v>#N/A</v>
      </c>
      <c r="I41" s="20" t="e">
        <f>IF($E41&lt;&gt; " ",VLOOKUP($A41,Events!$A:$J,9,FALSE),"")</f>
        <v>#N/A</v>
      </c>
      <c r="J41" s="21" t="str">
        <f>IF(A41&lt;&gt;"",(IF(G41&lt;&gt;"",CONCATENATE("J",TEXT((DATEDIF(G41,I41,"Y")+1),"##")),"")),"")</f>
        <v/>
      </c>
      <c r="K41" s="17"/>
      <c r="L41" s="30"/>
      <c r="M41" s="57"/>
    </row>
    <row r="42" spans="1:13" x14ac:dyDescent="0.25">
      <c r="A42" s="11">
        <f t="shared" si="6"/>
        <v>0</v>
      </c>
      <c r="B42" s="40"/>
      <c r="C42" s="12"/>
      <c r="D42" s="12"/>
      <c r="E42" s="16" t="str">
        <f>IF($A39&lt;&gt;"",VLOOKUP($A39,Events!$A:$H,7,FALSE),"")</f>
        <v/>
      </c>
      <c r="F42" s="17"/>
      <c r="G42" s="18"/>
      <c r="H42" s="19" t="e">
        <f>IF($E42&lt;&gt;" ",VLOOKUP($A42,Events!$A:$L,11,FALSE),"")</f>
        <v>#N/A</v>
      </c>
      <c r="I42" s="20" t="e">
        <f>IF($E42&lt;&gt; " ",VLOOKUP($A42,Events!$A:$J,9,FALSE),"")</f>
        <v>#N/A</v>
      </c>
      <c r="J42" s="21" t="str">
        <f>IF(A42&lt;&gt;"",(IF(G42&lt;&gt;"",CONCATENATE("J",TEXT((DATEDIF(G42,I42,"Y")+1),"##")),"")),"")</f>
        <v/>
      </c>
      <c r="K42" s="17"/>
      <c r="L42" s="30"/>
      <c r="M42" s="57"/>
    </row>
    <row r="43" spans="1:13" ht="15.75" thickBot="1" x14ac:dyDescent="0.3">
      <c r="A43" s="13">
        <f t="shared" si="6"/>
        <v>0</v>
      </c>
      <c r="B43" s="41"/>
      <c r="C43" s="14"/>
      <c r="D43" s="14"/>
      <c r="E43" s="31" t="str">
        <f>IF($A39&lt;&gt;"",VLOOKUP($A39,Events!$A:$H,8,FALSE),"")</f>
        <v/>
      </c>
      <c r="F43" s="32"/>
      <c r="G43" s="33"/>
      <c r="H43" s="34" t="e">
        <f>IF($E43&lt;&gt;" ",VLOOKUP($A43,Events!$A:$L,11,FALSE),"")</f>
        <v>#N/A</v>
      </c>
      <c r="I43" s="35" t="e">
        <f>IF($E43&lt;&gt; " ",VLOOKUP($A43,Events!$A:$J,9,FALSE),"")</f>
        <v>#N/A</v>
      </c>
      <c r="J43" s="36" t="str">
        <f>IF(A43&lt;&gt;"",(IF(G43&lt;&gt;"",CONCATENATE("J",TEXT((DATEDIF(G43,I43,"Y")+1),"##")),"")),"")</f>
        <v/>
      </c>
      <c r="K43" s="32"/>
      <c r="L43" s="37"/>
      <c r="M43" s="57"/>
    </row>
    <row r="44" spans="1:13" ht="15.75" thickBot="1" x14ac:dyDescent="0.3"/>
    <row r="45" spans="1:13" x14ac:dyDescent="0.25">
      <c r="A45" s="15"/>
      <c r="B45" s="39"/>
      <c r="C45" s="22" t="str">
        <f>IF($A45&lt;&gt;"",VLOOKUP($A45,Events!$A:$H,2,FALSE),"")</f>
        <v/>
      </c>
      <c r="D45" s="23" t="str">
        <f>IF($A45&lt;&gt;"",VLOOKUP($A45,Events!$A:$H,3,FALSE),"")</f>
        <v/>
      </c>
      <c r="E45" s="22" t="str">
        <f>IF($A45&lt;&gt;"",VLOOKUP($A45,Events!$A:$H,4,FALSE),"")</f>
        <v/>
      </c>
      <c r="F45" s="24"/>
      <c r="G45" s="25"/>
      <c r="H45" s="26" t="e">
        <f>IF($E45&lt;&gt;" ",VLOOKUP($A45,Events!$A:$L,11,FALSE),"")</f>
        <v>#N/A</v>
      </c>
      <c r="I45" s="27" t="e">
        <f>IF($E45&lt;&gt; " ",VLOOKUP($A45,Events!$A:$J,9,FALSE),"")</f>
        <v>#N/A</v>
      </c>
      <c r="J45" s="28" t="str">
        <f>IF(A45&lt;&gt;"",(IF(G45&lt;&gt;"",CONCATENATE("J",TEXT((DATEDIF(G45,I45,"Y")+1),"##")),"")),"")</f>
        <v/>
      </c>
      <c r="K45" s="24"/>
      <c r="L45" s="29"/>
      <c r="M45" s="57" t="str">
        <f>IFERROR(VLOOKUP(A45,Events!A:M,13,FALSE),"")</f>
        <v/>
      </c>
    </row>
    <row r="46" spans="1:13" x14ac:dyDescent="0.25">
      <c r="A46" s="11">
        <f>A45</f>
        <v>0</v>
      </c>
      <c r="B46" s="40"/>
      <c r="C46" s="12"/>
      <c r="D46" s="12"/>
      <c r="E46" s="16" t="str">
        <f>IF($A45&lt;&gt;"",VLOOKUP($A45,Events!$A:$H,5,FALSE),"")</f>
        <v/>
      </c>
      <c r="F46" s="17"/>
      <c r="G46" s="18"/>
      <c r="H46" s="19" t="e">
        <f>IF($E46&lt;&gt;" ",VLOOKUP($A46,Events!$A:$L,11,FALSE),"")</f>
        <v>#N/A</v>
      </c>
      <c r="I46" s="20" t="e">
        <f>IF($E46&lt;&gt; " ",VLOOKUP($A46,Events!$A:$J,9,FALSE),"")</f>
        <v>#N/A</v>
      </c>
      <c r="J46" s="21" t="str">
        <f>IF(A46&lt;&gt;"",(IF(G46&lt;&gt;"",CONCATENATE("J",TEXT((DATEDIF(G46,I46,"Y")+1),"##")),"")),"")</f>
        <v/>
      </c>
      <c r="K46" s="17"/>
      <c r="L46" s="30"/>
      <c r="M46" s="57"/>
    </row>
    <row r="47" spans="1:13" x14ac:dyDescent="0.25">
      <c r="A47" s="11">
        <f t="shared" ref="A47:A49" si="7">A46</f>
        <v>0</v>
      </c>
      <c r="B47" s="40"/>
      <c r="C47" s="12"/>
      <c r="D47" s="12"/>
      <c r="E47" s="16" t="str">
        <f>IF($A45&lt;&gt;"",VLOOKUP($A45,Events!$A:$H,6,FALSE),"")</f>
        <v/>
      </c>
      <c r="F47" s="17"/>
      <c r="G47" s="18"/>
      <c r="H47" s="19" t="e">
        <f>IF($E47&lt;&gt;" ",VLOOKUP($A47,Events!$A:$L,11,FALSE),"")</f>
        <v>#N/A</v>
      </c>
      <c r="I47" s="20" t="e">
        <f>IF($E47&lt;&gt; " ",VLOOKUP($A47,Events!$A:$J,9,FALSE),"")</f>
        <v>#N/A</v>
      </c>
      <c r="J47" s="21" t="str">
        <f>IF(A47&lt;&gt;"",(IF(G47&lt;&gt;"",CONCATENATE("J",TEXT((DATEDIF(G47,I47,"Y")+1),"##")),"")),"")</f>
        <v/>
      </c>
      <c r="K47" s="17"/>
      <c r="L47" s="30"/>
      <c r="M47" s="57"/>
    </row>
    <row r="48" spans="1:13" x14ac:dyDescent="0.25">
      <c r="A48" s="11">
        <f t="shared" si="7"/>
        <v>0</v>
      </c>
      <c r="B48" s="40"/>
      <c r="C48" s="12"/>
      <c r="D48" s="12"/>
      <c r="E48" s="16" t="str">
        <f>IF($A45&lt;&gt;"",VLOOKUP($A45,Events!$A:$H,7,FALSE),"")</f>
        <v/>
      </c>
      <c r="F48" s="17"/>
      <c r="G48" s="18"/>
      <c r="H48" s="19" t="e">
        <f>IF($E48&lt;&gt;" ",VLOOKUP($A48,Events!$A:$L,11,FALSE),"")</f>
        <v>#N/A</v>
      </c>
      <c r="I48" s="20" t="e">
        <f>IF($E48&lt;&gt; " ",VLOOKUP($A48,Events!$A:$J,9,FALSE),"")</f>
        <v>#N/A</v>
      </c>
      <c r="J48" s="21" t="str">
        <f>IF(A48&lt;&gt;"",(IF(G48&lt;&gt;"",CONCATENATE("J",TEXT((DATEDIF(G48,I48,"Y")+1),"##")),"")),"")</f>
        <v/>
      </c>
      <c r="K48" s="17"/>
      <c r="L48" s="30"/>
      <c r="M48" s="57"/>
    </row>
    <row r="49" spans="1:13" ht="15.75" thickBot="1" x14ac:dyDescent="0.3">
      <c r="A49" s="13">
        <f t="shared" si="7"/>
        <v>0</v>
      </c>
      <c r="B49" s="41"/>
      <c r="C49" s="14"/>
      <c r="D49" s="14"/>
      <c r="E49" s="31" t="str">
        <f>IF($A45&lt;&gt;"",VLOOKUP($A45,Events!$A:$H,8,FALSE),"")</f>
        <v/>
      </c>
      <c r="F49" s="32"/>
      <c r="G49" s="33"/>
      <c r="H49" s="34" t="e">
        <f>IF($E49&lt;&gt;" ",VLOOKUP($A49,Events!$A:$L,11,FALSE),"")</f>
        <v>#N/A</v>
      </c>
      <c r="I49" s="35" t="e">
        <f>IF($E49&lt;&gt; " ",VLOOKUP($A49,Events!$A:$J,9,FALSE),"")</f>
        <v>#N/A</v>
      </c>
      <c r="J49" s="36" t="str">
        <f>IF(A49&lt;&gt;"",(IF(G49&lt;&gt;"",CONCATENATE("J",TEXT((DATEDIF(G49,I49,"Y")+1),"##")),"")),"")</f>
        <v/>
      </c>
      <c r="K49" s="32"/>
      <c r="L49" s="37"/>
      <c r="M49" s="57"/>
    </row>
    <row r="50" spans="1:13" ht="15.75" thickBot="1" x14ac:dyDescent="0.3"/>
    <row r="51" spans="1:13" x14ac:dyDescent="0.25">
      <c r="A51" s="15"/>
      <c r="B51" s="39"/>
      <c r="C51" s="22" t="str">
        <f>IF($A51&lt;&gt;"",VLOOKUP($A51,Events!$A:$H,2,FALSE),"")</f>
        <v/>
      </c>
      <c r="D51" s="23" t="str">
        <f>IF($A51&lt;&gt;"",VLOOKUP($A51,Events!$A:$H,3,FALSE),"")</f>
        <v/>
      </c>
      <c r="E51" s="22" t="str">
        <f>IF($A51&lt;&gt;"",VLOOKUP($A51,Events!$A:$H,4,FALSE),"")</f>
        <v/>
      </c>
      <c r="F51" s="24"/>
      <c r="G51" s="25"/>
      <c r="H51" s="26" t="e">
        <f>IF($E51&lt;&gt;" ",VLOOKUP($A51,Events!$A:$L,11,FALSE),"")</f>
        <v>#N/A</v>
      </c>
      <c r="I51" s="27" t="e">
        <f>IF($E51&lt;&gt; " ",VLOOKUP($A51,Events!$A:$J,9,FALSE),"")</f>
        <v>#N/A</v>
      </c>
      <c r="J51" s="28" t="str">
        <f>IF(A51&lt;&gt;"",(IF(G51&lt;&gt;"",CONCATENATE("J",TEXT((DATEDIF(G51,I51,"Y")+1),"##")),"")),"")</f>
        <v/>
      </c>
      <c r="K51" s="24"/>
      <c r="L51" s="29"/>
      <c r="M51" s="57" t="str">
        <f>IFERROR(VLOOKUP(A51,Events!A:M,13,FALSE),"")</f>
        <v/>
      </c>
    </row>
    <row r="52" spans="1:13" x14ac:dyDescent="0.25">
      <c r="A52" s="11">
        <f>A51</f>
        <v>0</v>
      </c>
      <c r="B52" s="40"/>
      <c r="C52" s="12"/>
      <c r="D52" s="12"/>
      <c r="E52" s="16" t="str">
        <f>IF($A51&lt;&gt;"",VLOOKUP($A51,Events!$A:$H,5,FALSE),"")</f>
        <v/>
      </c>
      <c r="F52" s="17"/>
      <c r="G52" s="18"/>
      <c r="H52" s="19" t="e">
        <f>IF($E52&lt;&gt;" ",VLOOKUP($A52,Events!$A:$L,11,FALSE),"")</f>
        <v>#N/A</v>
      </c>
      <c r="I52" s="20" t="e">
        <f>IF($E52&lt;&gt; " ",VLOOKUP($A52,Events!$A:$J,9,FALSE),"")</f>
        <v>#N/A</v>
      </c>
      <c r="J52" s="21" t="str">
        <f>IF(A52&lt;&gt;"",(IF(G52&lt;&gt;"",CONCATENATE("J",TEXT((DATEDIF(G52,I52,"Y")+1),"##")),"")),"")</f>
        <v/>
      </c>
      <c r="K52" s="17"/>
      <c r="L52" s="30"/>
      <c r="M52" s="57"/>
    </row>
    <row r="53" spans="1:13" x14ac:dyDescent="0.25">
      <c r="A53" s="11">
        <f t="shared" ref="A53:A55" si="8">A52</f>
        <v>0</v>
      </c>
      <c r="B53" s="40"/>
      <c r="C53" s="12"/>
      <c r="D53" s="12"/>
      <c r="E53" s="16" t="str">
        <f>IF($A51&lt;&gt;"",VLOOKUP($A51,Events!$A:$H,6,FALSE),"")</f>
        <v/>
      </c>
      <c r="F53" s="17"/>
      <c r="G53" s="18"/>
      <c r="H53" s="19" t="e">
        <f>IF($E53&lt;&gt;" ",VLOOKUP($A53,Events!$A:$L,11,FALSE),"")</f>
        <v>#N/A</v>
      </c>
      <c r="I53" s="20" t="e">
        <f>IF($E53&lt;&gt; " ",VLOOKUP($A53,Events!$A:$J,9,FALSE),"")</f>
        <v>#N/A</v>
      </c>
      <c r="J53" s="21" t="str">
        <f>IF(A53&lt;&gt;"",(IF(G53&lt;&gt;"",CONCATENATE("J",TEXT((DATEDIF(G53,I53,"Y")+1),"##")),"")),"")</f>
        <v/>
      </c>
      <c r="K53" s="17"/>
      <c r="L53" s="30"/>
      <c r="M53" s="57"/>
    </row>
    <row r="54" spans="1:13" x14ac:dyDescent="0.25">
      <c r="A54" s="11">
        <f t="shared" si="8"/>
        <v>0</v>
      </c>
      <c r="B54" s="40"/>
      <c r="C54" s="12"/>
      <c r="D54" s="12"/>
      <c r="E54" s="16" t="str">
        <f>IF($A51&lt;&gt;"",VLOOKUP($A51,Events!$A:$H,7,FALSE),"")</f>
        <v/>
      </c>
      <c r="F54" s="17"/>
      <c r="G54" s="18"/>
      <c r="H54" s="19" t="e">
        <f>IF($E54&lt;&gt;" ",VLOOKUP($A54,Events!$A:$L,11,FALSE),"")</f>
        <v>#N/A</v>
      </c>
      <c r="I54" s="20" t="e">
        <f>IF($E54&lt;&gt; " ",VLOOKUP($A54,Events!$A:$J,9,FALSE),"")</f>
        <v>#N/A</v>
      </c>
      <c r="J54" s="21" t="str">
        <f>IF(A54&lt;&gt;"",(IF(G54&lt;&gt;"",CONCATENATE("J",TEXT((DATEDIF(G54,I54,"Y")+1),"##")),"")),"")</f>
        <v/>
      </c>
      <c r="K54" s="17"/>
      <c r="L54" s="30"/>
      <c r="M54" s="57"/>
    </row>
    <row r="55" spans="1:13" ht="15.75" thickBot="1" x14ac:dyDescent="0.3">
      <c r="A55" s="13">
        <f t="shared" si="8"/>
        <v>0</v>
      </c>
      <c r="B55" s="41"/>
      <c r="C55" s="14"/>
      <c r="D55" s="14"/>
      <c r="E55" s="31" t="str">
        <f>IF($A51&lt;&gt;"",VLOOKUP($A51,Events!$A:$H,8,FALSE),"")</f>
        <v/>
      </c>
      <c r="F55" s="32"/>
      <c r="G55" s="33"/>
      <c r="H55" s="34" t="e">
        <f>IF($E55&lt;&gt;" ",VLOOKUP($A55,Events!$A:$L,11,FALSE),"")</f>
        <v>#N/A</v>
      </c>
      <c r="I55" s="35" t="e">
        <f>IF($E55&lt;&gt; " ",VLOOKUP($A55,Events!$A:$J,9,FALSE),"")</f>
        <v>#N/A</v>
      </c>
      <c r="J55" s="36" t="str">
        <f>IF(A55&lt;&gt;"",(IF(G55&lt;&gt;"",CONCATENATE("J",TEXT((DATEDIF(G55,I55,"Y")+1),"##")),"")),"")</f>
        <v/>
      </c>
      <c r="K55" s="32"/>
      <c r="L55" s="37"/>
      <c r="M55" s="57"/>
    </row>
    <row r="56" spans="1:13" ht="15.75" thickBot="1" x14ac:dyDescent="0.3"/>
    <row r="57" spans="1:13" x14ac:dyDescent="0.25">
      <c r="A57" s="15"/>
      <c r="B57" s="39"/>
      <c r="C57" s="22" t="str">
        <f>IF($A57&lt;&gt;"",VLOOKUP($A57,Events!$A:$H,2,FALSE),"")</f>
        <v/>
      </c>
      <c r="D57" s="23" t="str">
        <f>IF($A57&lt;&gt;"",VLOOKUP($A57,Events!$A:$H,3,FALSE),"")</f>
        <v/>
      </c>
      <c r="E57" s="22" t="str">
        <f>IF($A57&lt;&gt;"",VLOOKUP($A57,Events!$A:$H,4,FALSE),"")</f>
        <v/>
      </c>
      <c r="F57" s="24"/>
      <c r="G57" s="25"/>
      <c r="H57" s="26" t="e">
        <f>IF($E57&lt;&gt;" ",VLOOKUP($A57,Events!$A:$L,11,FALSE),"")</f>
        <v>#N/A</v>
      </c>
      <c r="I57" s="27" t="e">
        <f>IF($E57&lt;&gt; " ",VLOOKUP($A57,Events!$A:$J,9,FALSE),"")</f>
        <v>#N/A</v>
      </c>
      <c r="J57" s="28" t="str">
        <f>IF(A57&lt;&gt;"",(IF(G57&lt;&gt;"",CONCATENATE("J",TEXT((DATEDIF(G57,I57,"Y")+1),"##")),"")),"")</f>
        <v/>
      </c>
      <c r="K57" s="24"/>
      <c r="L57" s="29"/>
      <c r="M57" s="57" t="str">
        <f>IFERROR(VLOOKUP(A57,Events!A:M,13,FALSE),"")</f>
        <v/>
      </c>
    </row>
    <row r="58" spans="1:13" x14ac:dyDescent="0.25">
      <c r="A58" s="11">
        <f>A57</f>
        <v>0</v>
      </c>
      <c r="B58" s="40"/>
      <c r="C58" s="12"/>
      <c r="D58" s="12"/>
      <c r="E58" s="16" t="str">
        <f>IF($A57&lt;&gt;"",VLOOKUP($A57,Events!$A:$H,5,FALSE),"")</f>
        <v/>
      </c>
      <c r="F58" s="17"/>
      <c r="G58" s="18"/>
      <c r="H58" s="19" t="e">
        <f>IF($E58&lt;&gt;" ",VLOOKUP($A58,Events!$A:$L,11,FALSE),"")</f>
        <v>#N/A</v>
      </c>
      <c r="I58" s="20" t="e">
        <f>IF($E58&lt;&gt; " ",VLOOKUP($A58,Events!$A:$J,9,FALSE),"")</f>
        <v>#N/A</v>
      </c>
      <c r="J58" s="21" t="str">
        <f>IF(A58&lt;&gt;"",(IF(G58&lt;&gt;"",CONCATENATE("J",TEXT((DATEDIF(G58,I58,"Y")+1),"##")),"")),"")</f>
        <v/>
      </c>
      <c r="K58" s="17"/>
      <c r="L58" s="30"/>
      <c r="M58" s="57"/>
    </row>
    <row r="59" spans="1:13" x14ac:dyDescent="0.25">
      <c r="A59" s="11">
        <f t="shared" ref="A59:A61" si="9">A58</f>
        <v>0</v>
      </c>
      <c r="B59" s="40"/>
      <c r="C59" s="12"/>
      <c r="D59" s="12"/>
      <c r="E59" s="16" t="str">
        <f>IF($A57&lt;&gt;"",VLOOKUP($A57,Events!$A:$H,6,FALSE),"")</f>
        <v/>
      </c>
      <c r="F59" s="17"/>
      <c r="G59" s="18"/>
      <c r="H59" s="19" t="e">
        <f>IF($E59&lt;&gt;" ",VLOOKUP($A59,Events!$A:$L,11,FALSE),"")</f>
        <v>#N/A</v>
      </c>
      <c r="I59" s="20" t="e">
        <f>IF($E59&lt;&gt; " ",VLOOKUP($A59,Events!$A:$J,9,FALSE),"")</f>
        <v>#N/A</v>
      </c>
      <c r="J59" s="21" t="str">
        <f>IF(A59&lt;&gt;"",(IF(G59&lt;&gt;"",CONCATENATE("J",TEXT((DATEDIF(G59,I59,"Y")+1),"##")),"")),"")</f>
        <v/>
      </c>
      <c r="K59" s="17"/>
      <c r="L59" s="30"/>
      <c r="M59" s="57"/>
    </row>
    <row r="60" spans="1:13" x14ac:dyDescent="0.25">
      <c r="A60" s="11">
        <f t="shared" si="9"/>
        <v>0</v>
      </c>
      <c r="B60" s="40"/>
      <c r="C60" s="12"/>
      <c r="D60" s="12"/>
      <c r="E60" s="16" t="str">
        <f>IF($A57&lt;&gt;"",VLOOKUP($A57,Events!$A:$H,7,FALSE),"")</f>
        <v/>
      </c>
      <c r="F60" s="17"/>
      <c r="G60" s="18"/>
      <c r="H60" s="19" t="e">
        <f>IF($E60&lt;&gt;" ",VLOOKUP($A60,Events!$A:$L,11,FALSE),"")</f>
        <v>#N/A</v>
      </c>
      <c r="I60" s="20" t="e">
        <f>IF($E60&lt;&gt; " ",VLOOKUP($A60,Events!$A:$J,9,FALSE),"")</f>
        <v>#N/A</v>
      </c>
      <c r="J60" s="21" t="str">
        <f>IF(A60&lt;&gt;"",(IF(G60&lt;&gt;"",CONCATENATE("J",TEXT((DATEDIF(G60,I60,"Y")+1),"##")),"")),"")</f>
        <v/>
      </c>
      <c r="K60" s="17"/>
      <c r="L60" s="30"/>
      <c r="M60" s="57"/>
    </row>
    <row r="61" spans="1:13" ht="15.75" thickBot="1" x14ac:dyDescent="0.3">
      <c r="A61" s="13">
        <f t="shared" si="9"/>
        <v>0</v>
      </c>
      <c r="B61" s="41"/>
      <c r="C61" s="14"/>
      <c r="D61" s="14"/>
      <c r="E61" s="31" t="str">
        <f>IF($A57&lt;&gt;"",VLOOKUP($A57,Events!$A:$H,8,FALSE),"")</f>
        <v/>
      </c>
      <c r="F61" s="32"/>
      <c r="G61" s="33"/>
      <c r="H61" s="34" t="e">
        <f>IF($E61&lt;&gt;" ",VLOOKUP($A61,Events!$A:$L,11,FALSE),"")</f>
        <v>#N/A</v>
      </c>
      <c r="I61" s="35" t="e">
        <f>IF($E61&lt;&gt; " ",VLOOKUP($A61,Events!$A:$J,9,FALSE),"")</f>
        <v>#N/A</v>
      </c>
      <c r="J61" s="36" t="str">
        <f>IF(A61&lt;&gt;"",(IF(G61&lt;&gt;"",CONCATENATE("J",TEXT((DATEDIF(G61,I61,"Y")+1),"##")),"")),"")</f>
        <v/>
      </c>
      <c r="K61" s="32"/>
      <c r="L61" s="37"/>
      <c r="M61" s="57"/>
    </row>
    <row r="62" spans="1:13" ht="15.75" thickBot="1" x14ac:dyDescent="0.3"/>
    <row r="63" spans="1:13" x14ac:dyDescent="0.25">
      <c r="A63" s="15"/>
      <c r="B63" s="39"/>
      <c r="C63" s="22" t="str">
        <f>IF($A63&lt;&gt;"",VLOOKUP($A63,Events!$A:$H,2,FALSE),"")</f>
        <v/>
      </c>
      <c r="D63" s="23" t="str">
        <f>IF($A63&lt;&gt;"",VLOOKUP($A63,Events!$A:$H,3,FALSE),"")</f>
        <v/>
      </c>
      <c r="E63" s="22" t="str">
        <f>IF($A63&lt;&gt;"",VLOOKUP($A63,Events!$A:$H,4,FALSE),"")</f>
        <v/>
      </c>
      <c r="F63" s="24"/>
      <c r="G63" s="25"/>
      <c r="H63" s="26" t="e">
        <f>IF($E63&lt;&gt;" ",VLOOKUP($A63,Events!$A:$L,11,FALSE),"")</f>
        <v>#N/A</v>
      </c>
      <c r="I63" s="27" t="e">
        <f>IF($E63&lt;&gt; " ",VLOOKUP($A63,Events!$A:$J,9,FALSE),"")</f>
        <v>#N/A</v>
      </c>
      <c r="J63" s="28" t="str">
        <f>IF(A63&lt;&gt;"",(IF(G63&lt;&gt;"",CONCATENATE("J",TEXT((DATEDIF(G63,I63,"Y")+1),"##")),"")),"")</f>
        <v/>
      </c>
      <c r="K63" s="24"/>
      <c r="L63" s="29"/>
      <c r="M63" s="57" t="str">
        <f>IFERROR(VLOOKUP(A63,Events!A:M,13,FALSE),"")</f>
        <v/>
      </c>
    </row>
    <row r="64" spans="1:13" x14ac:dyDescent="0.25">
      <c r="A64" s="11">
        <f>A63</f>
        <v>0</v>
      </c>
      <c r="B64" s="40"/>
      <c r="C64" s="12"/>
      <c r="D64" s="12"/>
      <c r="E64" s="16" t="str">
        <f>IF($A63&lt;&gt;"",VLOOKUP($A63,Events!$A:$H,5,FALSE),"")</f>
        <v/>
      </c>
      <c r="F64" s="17"/>
      <c r="G64" s="18"/>
      <c r="H64" s="19" t="e">
        <f>IF($E64&lt;&gt;" ",VLOOKUP($A64,Events!$A:$L,11,FALSE),"")</f>
        <v>#N/A</v>
      </c>
      <c r="I64" s="20" t="e">
        <f>IF($E64&lt;&gt; " ",VLOOKUP($A64,Events!$A:$J,9,FALSE),"")</f>
        <v>#N/A</v>
      </c>
      <c r="J64" s="21" t="str">
        <f>IF(A64&lt;&gt;"",(IF(G64&lt;&gt;"",CONCATENATE("J",TEXT((DATEDIF(G64,I64,"Y")+1),"##")),"")),"")</f>
        <v/>
      </c>
      <c r="K64" s="17"/>
      <c r="L64" s="30"/>
      <c r="M64" s="57"/>
    </row>
    <row r="65" spans="1:13" x14ac:dyDescent="0.25">
      <c r="A65" s="11">
        <f t="shared" ref="A65:A67" si="10">A64</f>
        <v>0</v>
      </c>
      <c r="B65" s="40"/>
      <c r="C65" s="12"/>
      <c r="D65" s="12"/>
      <c r="E65" s="16" t="str">
        <f>IF($A63&lt;&gt;"",VLOOKUP($A63,Events!$A:$H,6,FALSE),"")</f>
        <v/>
      </c>
      <c r="F65" s="17"/>
      <c r="G65" s="18"/>
      <c r="H65" s="19" t="e">
        <f>IF($E65&lt;&gt;" ",VLOOKUP($A65,Events!$A:$L,11,FALSE),"")</f>
        <v>#N/A</v>
      </c>
      <c r="I65" s="20" t="e">
        <f>IF($E65&lt;&gt; " ",VLOOKUP($A65,Events!$A:$J,9,FALSE),"")</f>
        <v>#N/A</v>
      </c>
      <c r="J65" s="21" t="str">
        <f>IF(A65&lt;&gt;"",(IF(G65&lt;&gt;"",CONCATENATE("J",TEXT((DATEDIF(G65,I65,"Y")+1),"##")),"")),"")</f>
        <v/>
      </c>
      <c r="K65" s="17"/>
      <c r="L65" s="30"/>
      <c r="M65" s="57"/>
    </row>
    <row r="66" spans="1:13" x14ac:dyDescent="0.25">
      <c r="A66" s="11">
        <f t="shared" si="10"/>
        <v>0</v>
      </c>
      <c r="B66" s="40"/>
      <c r="C66" s="12"/>
      <c r="D66" s="12"/>
      <c r="E66" s="16" t="str">
        <f>IF($A63&lt;&gt;"",VLOOKUP($A63,Events!$A:$H,7,FALSE),"")</f>
        <v/>
      </c>
      <c r="F66" s="17"/>
      <c r="G66" s="18"/>
      <c r="H66" s="19" t="e">
        <f>IF($E66&lt;&gt;" ",VLOOKUP($A66,Events!$A:$L,11,FALSE),"")</f>
        <v>#N/A</v>
      </c>
      <c r="I66" s="20" t="e">
        <f>IF($E66&lt;&gt; " ",VLOOKUP($A66,Events!$A:$J,9,FALSE),"")</f>
        <v>#N/A</v>
      </c>
      <c r="J66" s="21" t="str">
        <f>IF(A66&lt;&gt;"",(IF(G66&lt;&gt;"",CONCATENATE("J",TEXT((DATEDIF(G66,I66,"Y")+1),"##")),"")),"")</f>
        <v/>
      </c>
      <c r="K66" s="17"/>
      <c r="L66" s="30"/>
      <c r="M66" s="57"/>
    </row>
    <row r="67" spans="1:13" ht="15.75" thickBot="1" x14ac:dyDescent="0.3">
      <c r="A67" s="13">
        <f t="shared" si="10"/>
        <v>0</v>
      </c>
      <c r="B67" s="41"/>
      <c r="C67" s="14"/>
      <c r="D67" s="14"/>
      <c r="E67" s="31" t="str">
        <f>IF($A63&lt;&gt;"",VLOOKUP($A63,Events!$A:$H,8,FALSE),"")</f>
        <v/>
      </c>
      <c r="F67" s="32"/>
      <c r="G67" s="33"/>
      <c r="H67" s="34" t="e">
        <f>IF($E67&lt;&gt;" ",VLOOKUP($A67,Events!$A:$L,11,FALSE),"")</f>
        <v>#N/A</v>
      </c>
      <c r="I67" s="35" t="e">
        <f>IF($E67&lt;&gt; " ",VLOOKUP($A67,Events!$A:$J,9,FALSE),"")</f>
        <v>#N/A</v>
      </c>
      <c r="J67" s="36" t="str">
        <f>IF(A67&lt;&gt;"",(IF(G67&lt;&gt;"",CONCATENATE("J",TEXT((DATEDIF(G67,I67,"Y")+1),"##")),"")),"")</f>
        <v/>
      </c>
      <c r="K67" s="32"/>
      <c r="L67" s="37"/>
      <c r="M67" s="57"/>
    </row>
    <row r="68" spans="1:13" ht="15.75" thickBot="1" x14ac:dyDescent="0.3"/>
    <row r="69" spans="1:13" x14ac:dyDescent="0.25">
      <c r="A69" s="15"/>
      <c r="B69" s="39"/>
      <c r="C69" s="22" t="str">
        <f>IF($A69&lt;&gt;"",VLOOKUP($A69,Events!$A:$H,2,FALSE),"")</f>
        <v/>
      </c>
      <c r="D69" s="23" t="str">
        <f>IF($A69&lt;&gt;"",VLOOKUP($A69,Events!$A:$H,3,FALSE),"")</f>
        <v/>
      </c>
      <c r="E69" s="22" t="str">
        <f>IF($A69&lt;&gt;"",VLOOKUP($A69,Events!$A:$H,4,FALSE),"")</f>
        <v/>
      </c>
      <c r="F69" s="24"/>
      <c r="G69" s="25"/>
      <c r="H69" s="26" t="e">
        <f>IF($E69&lt;&gt;" ",VLOOKUP($A69,Events!$A:$L,11,FALSE),"")</f>
        <v>#N/A</v>
      </c>
      <c r="I69" s="27" t="e">
        <f>IF($E69&lt;&gt; " ",VLOOKUP($A69,Events!$A:$J,9,FALSE),"")</f>
        <v>#N/A</v>
      </c>
      <c r="J69" s="28" t="str">
        <f>IF(A69&lt;&gt;"",(IF(G69&lt;&gt;"",CONCATENATE("J",TEXT((DATEDIF(G69,I69,"Y")+1),"##")),"")),"")</f>
        <v/>
      </c>
      <c r="K69" s="24"/>
      <c r="L69" s="29"/>
      <c r="M69" s="57" t="str">
        <f>IFERROR(VLOOKUP(A69,Events!A:M,13,FALSE),"")</f>
        <v/>
      </c>
    </row>
    <row r="70" spans="1:13" x14ac:dyDescent="0.25">
      <c r="A70" s="11">
        <f>A69</f>
        <v>0</v>
      </c>
      <c r="B70" s="40"/>
      <c r="C70" s="12"/>
      <c r="D70" s="12"/>
      <c r="E70" s="16" t="str">
        <f>IF($A69&lt;&gt;"",VLOOKUP($A69,Events!$A:$H,5,FALSE),"")</f>
        <v/>
      </c>
      <c r="F70" s="17"/>
      <c r="G70" s="18"/>
      <c r="H70" s="19" t="e">
        <f>IF($E70&lt;&gt;" ",VLOOKUP($A70,Events!$A:$L,11,FALSE),"")</f>
        <v>#N/A</v>
      </c>
      <c r="I70" s="20" t="e">
        <f>IF($E70&lt;&gt; " ",VLOOKUP($A70,Events!$A:$J,9,FALSE),"")</f>
        <v>#N/A</v>
      </c>
      <c r="J70" s="21" t="str">
        <f>IF(A70&lt;&gt;"",(IF(G70&lt;&gt;"",CONCATENATE("J",TEXT((DATEDIF(G70,I70,"Y")+1),"##")),"")),"")</f>
        <v/>
      </c>
      <c r="K70" s="17"/>
      <c r="L70" s="30"/>
      <c r="M70" s="57"/>
    </row>
    <row r="71" spans="1:13" x14ac:dyDescent="0.25">
      <c r="A71" s="11">
        <f t="shared" ref="A71:A73" si="11">A70</f>
        <v>0</v>
      </c>
      <c r="B71" s="40"/>
      <c r="C71" s="12"/>
      <c r="D71" s="12"/>
      <c r="E71" s="16" t="str">
        <f>IF($A69&lt;&gt;"",VLOOKUP($A69,Events!$A:$H,6,FALSE),"")</f>
        <v/>
      </c>
      <c r="F71" s="17"/>
      <c r="G71" s="18"/>
      <c r="H71" s="19" t="e">
        <f>IF($E71&lt;&gt;" ",VLOOKUP($A71,Events!$A:$L,11,FALSE),"")</f>
        <v>#N/A</v>
      </c>
      <c r="I71" s="20" t="e">
        <f>IF($E71&lt;&gt; " ",VLOOKUP($A71,Events!$A:$J,9,FALSE),"")</f>
        <v>#N/A</v>
      </c>
      <c r="J71" s="21" t="str">
        <f>IF(A71&lt;&gt;"",(IF(G71&lt;&gt;"",CONCATENATE("J",TEXT((DATEDIF(G71,I71,"Y")+1),"##")),"")),"")</f>
        <v/>
      </c>
      <c r="K71" s="17"/>
      <c r="L71" s="30"/>
      <c r="M71" s="57"/>
    </row>
    <row r="72" spans="1:13" x14ac:dyDescent="0.25">
      <c r="A72" s="11">
        <f t="shared" si="11"/>
        <v>0</v>
      </c>
      <c r="B72" s="40"/>
      <c r="C72" s="12"/>
      <c r="D72" s="12"/>
      <c r="E72" s="16" t="str">
        <f>IF($A69&lt;&gt;"",VLOOKUP($A69,Events!$A:$H,7,FALSE),"")</f>
        <v/>
      </c>
      <c r="F72" s="17"/>
      <c r="G72" s="18"/>
      <c r="H72" s="19" t="e">
        <f>IF($E72&lt;&gt;" ",VLOOKUP($A72,Events!$A:$L,11,FALSE),"")</f>
        <v>#N/A</v>
      </c>
      <c r="I72" s="20" t="e">
        <f>IF($E72&lt;&gt; " ",VLOOKUP($A72,Events!$A:$J,9,FALSE),"")</f>
        <v>#N/A</v>
      </c>
      <c r="J72" s="21" t="str">
        <f>IF(A72&lt;&gt;"",(IF(G72&lt;&gt;"",CONCATENATE("J",TEXT((DATEDIF(G72,I72,"Y")+1),"##")),"")),"")</f>
        <v/>
      </c>
      <c r="K72" s="17"/>
      <c r="L72" s="30"/>
      <c r="M72" s="57"/>
    </row>
    <row r="73" spans="1:13" ht="15.75" thickBot="1" x14ac:dyDescent="0.3">
      <c r="A73" s="13">
        <f t="shared" si="11"/>
        <v>0</v>
      </c>
      <c r="B73" s="41"/>
      <c r="C73" s="14"/>
      <c r="D73" s="14"/>
      <c r="E73" s="31" t="str">
        <f>IF($A69&lt;&gt;"",VLOOKUP($A69,Events!$A:$H,8,FALSE),"")</f>
        <v/>
      </c>
      <c r="F73" s="32"/>
      <c r="G73" s="33"/>
      <c r="H73" s="34" t="e">
        <f>IF($E73&lt;&gt;" ",VLOOKUP($A73,Events!$A:$L,11,FALSE),"")</f>
        <v>#N/A</v>
      </c>
      <c r="I73" s="35" t="e">
        <f>IF($E73&lt;&gt; " ",VLOOKUP($A73,Events!$A:$J,9,FALSE),"")</f>
        <v>#N/A</v>
      </c>
      <c r="J73" s="36" t="str">
        <f>IF(A73&lt;&gt;"",(IF(G73&lt;&gt;"",CONCATENATE("J",TEXT((DATEDIF(G73,I73,"Y")+1),"##")),"")),"")</f>
        <v/>
      </c>
      <c r="K73" s="32"/>
      <c r="L73" s="37"/>
      <c r="M73" s="57"/>
    </row>
    <row r="74" spans="1:13" ht="15.75" thickBot="1" x14ac:dyDescent="0.3"/>
    <row r="75" spans="1:13" x14ac:dyDescent="0.25">
      <c r="A75" s="15"/>
      <c r="B75" s="39"/>
      <c r="C75" s="22" t="str">
        <f>IF($A75&lt;&gt;"",VLOOKUP($A75,Events!$A:$H,2,FALSE),"")</f>
        <v/>
      </c>
      <c r="D75" s="23" t="str">
        <f>IF($A75&lt;&gt;"",VLOOKUP($A75,Events!$A:$H,3,FALSE),"")</f>
        <v/>
      </c>
      <c r="E75" s="22" t="str">
        <f>IF($A75&lt;&gt;"",VLOOKUP($A75,Events!$A:$H,4,FALSE),"")</f>
        <v/>
      </c>
      <c r="F75" s="24"/>
      <c r="G75" s="25"/>
      <c r="H75" s="26" t="e">
        <f>IF($E75&lt;&gt;" ",VLOOKUP($A75,Events!$A:$L,11,FALSE),"")</f>
        <v>#N/A</v>
      </c>
      <c r="I75" s="27" t="e">
        <f>IF($E75&lt;&gt; " ",VLOOKUP($A75,Events!$A:$J,9,FALSE),"")</f>
        <v>#N/A</v>
      </c>
      <c r="J75" s="28" t="str">
        <f>IF(A75&lt;&gt;"",(IF(G75&lt;&gt;"",CONCATENATE("J",TEXT((DATEDIF(G75,I75,"Y")+1),"##")),"")),"")</f>
        <v/>
      </c>
      <c r="K75" s="24"/>
      <c r="L75" s="29"/>
      <c r="M75" s="57" t="str">
        <f>IFERROR(VLOOKUP(A75,Events!A:M,13,FALSE),"")</f>
        <v/>
      </c>
    </row>
    <row r="76" spans="1:13" x14ac:dyDescent="0.25">
      <c r="A76" s="11">
        <f>A75</f>
        <v>0</v>
      </c>
      <c r="B76" s="40"/>
      <c r="C76" s="12"/>
      <c r="D76" s="12"/>
      <c r="E76" s="16" t="str">
        <f>IF($A75&lt;&gt;"",VLOOKUP($A75,Events!$A:$H,5,FALSE),"")</f>
        <v/>
      </c>
      <c r="F76" s="17"/>
      <c r="G76" s="18"/>
      <c r="H76" s="19" t="e">
        <f>IF($E76&lt;&gt;" ",VLOOKUP($A76,Events!$A:$L,11,FALSE),"")</f>
        <v>#N/A</v>
      </c>
      <c r="I76" s="20" t="e">
        <f>IF($E76&lt;&gt; " ",VLOOKUP($A76,Events!$A:$J,9,FALSE),"")</f>
        <v>#N/A</v>
      </c>
      <c r="J76" s="21" t="str">
        <f>IF(A76&lt;&gt;"",(IF(G76&lt;&gt;"",CONCATENATE("J",TEXT((DATEDIF(G76,I76,"Y")+1),"##")),"")),"")</f>
        <v/>
      </c>
      <c r="K76" s="17"/>
      <c r="L76" s="30"/>
      <c r="M76" s="57"/>
    </row>
    <row r="77" spans="1:13" x14ac:dyDescent="0.25">
      <c r="A77" s="11">
        <f t="shared" ref="A77:A79" si="12">A76</f>
        <v>0</v>
      </c>
      <c r="B77" s="40"/>
      <c r="C77" s="12"/>
      <c r="D77" s="12"/>
      <c r="E77" s="16" t="str">
        <f>IF($A75&lt;&gt;"",VLOOKUP($A75,Events!$A:$H,6,FALSE),"")</f>
        <v/>
      </c>
      <c r="F77" s="17"/>
      <c r="G77" s="18"/>
      <c r="H77" s="19" t="e">
        <f>IF($E77&lt;&gt;" ",VLOOKUP($A77,Events!$A:$L,11,FALSE),"")</f>
        <v>#N/A</v>
      </c>
      <c r="I77" s="20" t="e">
        <f>IF($E77&lt;&gt; " ",VLOOKUP($A77,Events!$A:$J,9,FALSE),"")</f>
        <v>#N/A</v>
      </c>
      <c r="J77" s="21" t="str">
        <f>IF(A77&lt;&gt;"",(IF(G77&lt;&gt;"",CONCATENATE("J",TEXT((DATEDIF(G77,I77,"Y")+1),"##")),"")),"")</f>
        <v/>
      </c>
      <c r="K77" s="17"/>
      <c r="L77" s="30"/>
      <c r="M77" s="57"/>
    </row>
    <row r="78" spans="1:13" x14ac:dyDescent="0.25">
      <c r="A78" s="11">
        <f t="shared" si="12"/>
        <v>0</v>
      </c>
      <c r="B78" s="40"/>
      <c r="C78" s="12"/>
      <c r="D78" s="12"/>
      <c r="E78" s="16" t="str">
        <f>IF($A75&lt;&gt;"",VLOOKUP($A75,Events!$A:$H,7,FALSE),"")</f>
        <v/>
      </c>
      <c r="F78" s="17"/>
      <c r="G78" s="18"/>
      <c r="H78" s="19" t="e">
        <f>IF($E78&lt;&gt;" ",VLOOKUP($A78,Events!$A:$L,11,FALSE),"")</f>
        <v>#N/A</v>
      </c>
      <c r="I78" s="20" t="e">
        <f>IF($E78&lt;&gt; " ",VLOOKUP($A78,Events!$A:$J,9,FALSE),"")</f>
        <v>#N/A</v>
      </c>
      <c r="J78" s="21" t="str">
        <f>IF(A78&lt;&gt;"",(IF(G78&lt;&gt;"",CONCATENATE("J",TEXT((DATEDIF(G78,I78,"Y")+1),"##")),"")),"")</f>
        <v/>
      </c>
      <c r="K78" s="17"/>
      <c r="L78" s="30"/>
      <c r="M78" s="57"/>
    </row>
    <row r="79" spans="1:13" ht="15.75" thickBot="1" x14ac:dyDescent="0.3">
      <c r="A79" s="13">
        <f t="shared" si="12"/>
        <v>0</v>
      </c>
      <c r="B79" s="41"/>
      <c r="C79" s="14"/>
      <c r="D79" s="14"/>
      <c r="E79" s="31" t="str">
        <f>IF($A75&lt;&gt;"",VLOOKUP($A75,Events!$A:$H,8,FALSE),"")</f>
        <v/>
      </c>
      <c r="F79" s="32"/>
      <c r="G79" s="33"/>
      <c r="H79" s="34" t="e">
        <f>IF($E79&lt;&gt;" ",VLOOKUP($A79,Events!$A:$L,11,FALSE),"")</f>
        <v>#N/A</v>
      </c>
      <c r="I79" s="35" t="e">
        <f>IF($E79&lt;&gt; " ",VLOOKUP($A79,Events!$A:$J,9,FALSE),"")</f>
        <v>#N/A</v>
      </c>
      <c r="J79" s="36" t="str">
        <f>IF(A79&lt;&gt;"",(IF(G79&lt;&gt;"",CONCATENATE("J",TEXT((DATEDIF(G79,I79,"Y")+1),"##")),"")),"")</f>
        <v/>
      </c>
      <c r="K79" s="32"/>
      <c r="L79" s="37"/>
      <c r="M79" s="57"/>
    </row>
    <row r="80" spans="1:13" ht="15.75" thickBot="1" x14ac:dyDescent="0.3"/>
    <row r="81" spans="1:13" x14ac:dyDescent="0.25">
      <c r="A81" s="15"/>
      <c r="B81" s="39"/>
      <c r="C81" s="22" t="str">
        <f>IF($A81&lt;&gt;"",VLOOKUP($A81,Events!$A:$H,2,FALSE),"")</f>
        <v/>
      </c>
      <c r="D81" s="23" t="str">
        <f>IF($A81&lt;&gt;"",VLOOKUP($A81,Events!$A:$H,3,FALSE),"")</f>
        <v/>
      </c>
      <c r="E81" s="22" t="str">
        <f>IF($A81&lt;&gt;"",VLOOKUP($A81,Events!$A:$H,4,FALSE),"")</f>
        <v/>
      </c>
      <c r="F81" s="24"/>
      <c r="G81" s="25"/>
      <c r="H81" s="26" t="e">
        <f>IF($E81&lt;&gt;" ",VLOOKUP($A81,Events!$A:$L,11,FALSE),"")</f>
        <v>#N/A</v>
      </c>
      <c r="I81" s="27" t="e">
        <f>IF($E81&lt;&gt; " ",VLOOKUP($A81,Events!$A:$J,9,FALSE),"")</f>
        <v>#N/A</v>
      </c>
      <c r="J81" s="28" t="str">
        <f>IF(A81&lt;&gt;"",(IF(G81&lt;&gt;"",CONCATENATE("J",TEXT((DATEDIF(G81,I81,"Y")+1),"##")),"")),"")</f>
        <v/>
      </c>
      <c r="K81" s="24"/>
      <c r="L81" s="29"/>
      <c r="M81" s="57" t="str">
        <f>IFERROR(VLOOKUP(A81,Events!A:M,13,FALSE),"")</f>
        <v/>
      </c>
    </row>
    <row r="82" spans="1:13" x14ac:dyDescent="0.25">
      <c r="A82" s="11">
        <f>A81</f>
        <v>0</v>
      </c>
      <c r="B82" s="40"/>
      <c r="C82" s="12"/>
      <c r="D82" s="12"/>
      <c r="E82" s="16" t="str">
        <f>IF($A81&lt;&gt;"",VLOOKUP($A81,Events!$A:$H,5,FALSE),"")</f>
        <v/>
      </c>
      <c r="F82" s="17"/>
      <c r="G82" s="18"/>
      <c r="H82" s="19" t="e">
        <f>IF($E82&lt;&gt;" ",VLOOKUP($A82,Events!$A:$L,11,FALSE),"")</f>
        <v>#N/A</v>
      </c>
      <c r="I82" s="20" t="e">
        <f>IF($E82&lt;&gt; " ",VLOOKUP($A82,Events!$A:$J,9,FALSE),"")</f>
        <v>#N/A</v>
      </c>
      <c r="J82" s="21" t="str">
        <f>IF(A82&lt;&gt;"",(IF(G82&lt;&gt;"",CONCATENATE("J",TEXT((DATEDIF(G82,I82,"Y")+1),"##")),"")),"")</f>
        <v/>
      </c>
      <c r="K82" s="17"/>
      <c r="L82" s="30"/>
      <c r="M82" s="57"/>
    </row>
    <row r="83" spans="1:13" x14ac:dyDescent="0.25">
      <c r="A83" s="11">
        <f t="shared" ref="A83:A85" si="13">A82</f>
        <v>0</v>
      </c>
      <c r="B83" s="40"/>
      <c r="C83" s="12"/>
      <c r="D83" s="12"/>
      <c r="E83" s="16" t="str">
        <f>IF($A81&lt;&gt;"",VLOOKUP($A81,Events!$A:$H,6,FALSE),"")</f>
        <v/>
      </c>
      <c r="F83" s="17"/>
      <c r="G83" s="18"/>
      <c r="H83" s="19" t="e">
        <f>IF($E83&lt;&gt;" ",VLOOKUP($A83,Events!$A:$L,11,FALSE),"")</f>
        <v>#N/A</v>
      </c>
      <c r="I83" s="20" t="e">
        <f>IF($E83&lt;&gt; " ",VLOOKUP($A83,Events!$A:$J,9,FALSE),"")</f>
        <v>#N/A</v>
      </c>
      <c r="J83" s="21" t="str">
        <f>IF(A83&lt;&gt;"",(IF(G83&lt;&gt;"",CONCATENATE("J",TEXT((DATEDIF(G83,I83,"Y")+1),"##")),"")),"")</f>
        <v/>
      </c>
      <c r="K83" s="17"/>
      <c r="L83" s="30"/>
      <c r="M83" s="57"/>
    </row>
    <row r="84" spans="1:13" x14ac:dyDescent="0.25">
      <c r="A84" s="11">
        <f t="shared" si="13"/>
        <v>0</v>
      </c>
      <c r="B84" s="40"/>
      <c r="C84" s="12"/>
      <c r="D84" s="12"/>
      <c r="E84" s="16" t="str">
        <f>IF($A81&lt;&gt;"",VLOOKUP($A81,Events!$A:$H,7,FALSE),"")</f>
        <v/>
      </c>
      <c r="F84" s="17"/>
      <c r="G84" s="18"/>
      <c r="H84" s="19" t="e">
        <f>IF($E84&lt;&gt;" ",VLOOKUP($A84,Events!$A:$L,11,FALSE),"")</f>
        <v>#N/A</v>
      </c>
      <c r="I84" s="20" t="e">
        <f>IF($E84&lt;&gt; " ",VLOOKUP($A84,Events!$A:$J,9,FALSE),"")</f>
        <v>#N/A</v>
      </c>
      <c r="J84" s="21" t="str">
        <f>IF(A84&lt;&gt;"",(IF(G84&lt;&gt;"",CONCATENATE("J",TEXT((DATEDIF(G84,I84,"Y")+1),"##")),"")),"")</f>
        <v/>
      </c>
      <c r="K84" s="17"/>
      <c r="L84" s="30"/>
      <c r="M84" s="57"/>
    </row>
    <row r="85" spans="1:13" ht="15.75" thickBot="1" x14ac:dyDescent="0.3">
      <c r="A85" s="13">
        <f t="shared" si="13"/>
        <v>0</v>
      </c>
      <c r="B85" s="41"/>
      <c r="C85" s="14"/>
      <c r="D85" s="14"/>
      <c r="E85" s="31" t="str">
        <f>IF($A81&lt;&gt;"",VLOOKUP($A81,Events!$A:$H,8,FALSE),"")</f>
        <v/>
      </c>
      <c r="F85" s="32"/>
      <c r="G85" s="33"/>
      <c r="H85" s="34" t="e">
        <f>IF($E85&lt;&gt;" ",VLOOKUP($A85,Events!$A:$L,11,FALSE),"")</f>
        <v>#N/A</v>
      </c>
      <c r="I85" s="35" t="e">
        <f>IF($E85&lt;&gt; " ",VLOOKUP($A85,Events!$A:$J,9,FALSE),"")</f>
        <v>#N/A</v>
      </c>
      <c r="J85" s="36" t="str">
        <f>IF(A85&lt;&gt;"",(IF(G85&lt;&gt;"",CONCATENATE("J",TEXT((DATEDIF(G85,I85,"Y")+1),"##")),"")),"")</f>
        <v/>
      </c>
      <c r="K85" s="32"/>
      <c r="L85" s="37"/>
      <c r="M85" s="57"/>
    </row>
    <row r="86" spans="1:13" ht="15.75" thickBot="1" x14ac:dyDescent="0.3"/>
    <row r="87" spans="1:13" x14ac:dyDescent="0.25">
      <c r="A87" s="15"/>
      <c r="B87" s="39"/>
      <c r="C87" s="22" t="str">
        <f>IF($A87&lt;&gt;"",VLOOKUP($A87,Events!$A:$H,2,FALSE),"")</f>
        <v/>
      </c>
      <c r="D87" s="23" t="str">
        <f>IF($A87&lt;&gt;"",VLOOKUP($A87,Events!$A:$H,3,FALSE),"")</f>
        <v/>
      </c>
      <c r="E87" s="22" t="str">
        <f>IF($A87&lt;&gt;"",VLOOKUP($A87,Events!$A:$H,4,FALSE),"")</f>
        <v/>
      </c>
      <c r="F87" s="24"/>
      <c r="G87" s="25"/>
      <c r="H87" s="26" t="e">
        <f>IF($E87&lt;&gt;" ",VLOOKUP($A87,Events!$A:$L,11,FALSE),"")</f>
        <v>#N/A</v>
      </c>
      <c r="I87" s="27" t="e">
        <f>IF($E87&lt;&gt; " ",VLOOKUP($A87,Events!$A:$J,9,FALSE),"")</f>
        <v>#N/A</v>
      </c>
      <c r="J87" s="28" t="str">
        <f>IF(A87&lt;&gt;"",(IF(G87&lt;&gt;"",CONCATENATE("J",TEXT((DATEDIF(G87,I87,"Y")+1),"##")),"")),"")</f>
        <v/>
      </c>
      <c r="K87" s="24"/>
      <c r="L87" s="29"/>
      <c r="M87" s="57" t="str">
        <f>IFERROR(VLOOKUP(A87,Events!A:M,13,FALSE),"")</f>
        <v/>
      </c>
    </row>
    <row r="88" spans="1:13" x14ac:dyDescent="0.25">
      <c r="A88" s="11">
        <f>A87</f>
        <v>0</v>
      </c>
      <c r="B88" s="40"/>
      <c r="C88" s="12"/>
      <c r="D88" s="12"/>
      <c r="E88" s="16" t="str">
        <f>IF($A87&lt;&gt;"",VLOOKUP($A87,Events!$A:$H,5,FALSE),"")</f>
        <v/>
      </c>
      <c r="F88" s="17"/>
      <c r="G88" s="18"/>
      <c r="H88" s="19" t="e">
        <f>IF($E88&lt;&gt;" ",VLOOKUP($A88,Events!$A:$L,11,FALSE),"")</f>
        <v>#N/A</v>
      </c>
      <c r="I88" s="20" t="e">
        <f>IF($E88&lt;&gt; " ",VLOOKUP($A88,Events!$A:$J,9,FALSE),"")</f>
        <v>#N/A</v>
      </c>
      <c r="J88" s="21" t="str">
        <f>IF(A88&lt;&gt;"",(IF(G88&lt;&gt;"",CONCATENATE("J",TEXT((DATEDIF(G88,I88,"Y")+1),"##")),"")),"")</f>
        <v/>
      </c>
      <c r="K88" s="17"/>
      <c r="L88" s="30"/>
      <c r="M88" s="57"/>
    </row>
    <row r="89" spans="1:13" x14ac:dyDescent="0.25">
      <c r="A89" s="11">
        <f t="shared" ref="A89:A91" si="14">A88</f>
        <v>0</v>
      </c>
      <c r="B89" s="40"/>
      <c r="C89" s="12"/>
      <c r="D89" s="12"/>
      <c r="E89" s="16" t="str">
        <f>IF($A87&lt;&gt;"",VLOOKUP($A87,Events!$A:$H,6,FALSE),"")</f>
        <v/>
      </c>
      <c r="F89" s="17"/>
      <c r="G89" s="18"/>
      <c r="H89" s="19" t="e">
        <f>IF($E89&lt;&gt;" ",VLOOKUP($A89,Events!$A:$L,11,FALSE),"")</f>
        <v>#N/A</v>
      </c>
      <c r="I89" s="20" t="e">
        <f>IF($E89&lt;&gt; " ",VLOOKUP($A89,Events!$A:$J,9,FALSE),"")</f>
        <v>#N/A</v>
      </c>
      <c r="J89" s="21" t="str">
        <f>IF(A89&lt;&gt;"",(IF(G89&lt;&gt;"",CONCATENATE("J",TEXT((DATEDIF(G89,I89,"Y")+1),"##")),"")),"")</f>
        <v/>
      </c>
      <c r="K89" s="17"/>
      <c r="L89" s="30"/>
      <c r="M89" s="57"/>
    </row>
    <row r="90" spans="1:13" x14ac:dyDescent="0.25">
      <c r="A90" s="11">
        <f t="shared" si="14"/>
        <v>0</v>
      </c>
      <c r="B90" s="40"/>
      <c r="C90" s="12"/>
      <c r="D90" s="12"/>
      <c r="E90" s="16" t="str">
        <f>IF($A87&lt;&gt;"",VLOOKUP($A87,Events!$A:$H,7,FALSE),"")</f>
        <v/>
      </c>
      <c r="F90" s="17"/>
      <c r="G90" s="18"/>
      <c r="H90" s="19" t="e">
        <f>IF($E90&lt;&gt;" ",VLOOKUP($A90,Events!$A:$L,11,FALSE),"")</f>
        <v>#N/A</v>
      </c>
      <c r="I90" s="20" t="e">
        <f>IF($E90&lt;&gt; " ",VLOOKUP($A90,Events!$A:$J,9,FALSE),"")</f>
        <v>#N/A</v>
      </c>
      <c r="J90" s="21" t="str">
        <f>IF(A90&lt;&gt;"",(IF(G90&lt;&gt;"",CONCATENATE("J",TEXT((DATEDIF(G90,I90,"Y")+1),"##")),"")),"")</f>
        <v/>
      </c>
      <c r="K90" s="17"/>
      <c r="L90" s="30"/>
      <c r="M90" s="57"/>
    </row>
    <row r="91" spans="1:13" ht="15.75" thickBot="1" x14ac:dyDescent="0.3">
      <c r="A91" s="13">
        <f t="shared" si="14"/>
        <v>0</v>
      </c>
      <c r="B91" s="41"/>
      <c r="C91" s="14"/>
      <c r="D91" s="14"/>
      <c r="E91" s="31" t="str">
        <f>IF($A87&lt;&gt;"",VLOOKUP($A87,Events!$A:$H,8,FALSE),"")</f>
        <v/>
      </c>
      <c r="F91" s="32"/>
      <c r="G91" s="33"/>
      <c r="H91" s="34" t="e">
        <f>IF($E91&lt;&gt;" ",VLOOKUP($A91,Events!$A:$L,11,FALSE),"")</f>
        <v>#N/A</v>
      </c>
      <c r="I91" s="35" t="e">
        <f>IF($E91&lt;&gt; " ",VLOOKUP($A91,Events!$A:$J,9,FALSE),"")</f>
        <v>#N/A</v>
      </c>
      <c r="J91" s="36" t="str">
        <f>IF(A91&lt;&gt;"",(IF(G91&lt;&gt;"",CONCATENATE("J",TEXT((DATEDIF(G91,I91,"Y")+1),"##")),"")),"")</f>
        <v/>
      </c>
      <c r="K91" s="32"/>
      <c r="L91" s="37"/>
      <c r="M91" s="57"/>
    </row>
    <row r="92" spans="1:13" ht="15.75" thickBot="1" x14ac:dyDescent="0.3"/>
    <row r="93" spans="1:13" x14ac:dyDescent="0.25">
      <c r="A93" s="15"/>
      <c r="B93" s="39"/>
      <c r="C93" s="22" t="str">
        <f>IF($A93&lt;&gt;"",VLOOKUP($A93,Events!$A:$H,2,FALSE),"")</f>
        <v/>
      </c>
      <c r="D93" s="23" t="str">
        <f>IF($A93&lt;&gt;"",VLOOKUP($A93,Events!$A:$H,3,FALSE),"")</f>
        <v/>
      </c>
      <c r="E93" s="22" t="str">
        <f>IF($A93&lt;&gt;"",VLOOKUP($A93,Events!$A:$H,4,FALSE),"")</f>
        <v/>
      </c>
      <c r="F93" s="24"/>
      <c r="G93" s="25"/>
      <c r="H93" s="26" t="e">
        <f>IF($E93&lt;&gt;" ",VLOOKUP($A93,Events!$A:$L,11,FALSE),"")</f>
        <v>#N/A</v>
      </c>
      <c r="I93" s="27" t="e">
        <f>IF($E93&lt;&gt; " ",VLOOKUP($A93,Events!$A:$J,9,FALSE),"")</f>
        <v>#N/A</v>
      </c>
      <c r="J93" s="28" t="str">
        <f>IF(A93&lt;&gt;"",(IF(G93&lt;&gt;"",CONCATENATE("J",TEXT((DATEDIF(G93,I93,"Y")+1),"##")),"")),"")</f>
        <v/>
      </c>
      <c r="K93" s="24"/>
      <c r="L93" s="29"/>
      <c r="M93" s="57" t="str">
        <f>IFERROR(VLOOKUP(A93,Events!A:M,13,FALSE),"")</f>
        <v/>
      </c>
    </row>
    <row r="94" spans="1:13" x14ac:dyDescent="0.25">
      <c r="A94" s="11">
        <f>A93</f>
        <v>0</v>
      </c>
      <c r="B94" s="40"/>
      <c r="C94" s="12"/>
      <c r="D94" s="12"/>
      <c r="E94" s="16" t="str">
        <f>IF($A93&lt;&gt;"",VLOOKUP($A93,Events!$A:$H,5,FALSE),"")</f>
        <v/>
      </c>
      <c r="F94" s="17"/>
      <c r="G94" s="18"/>
      <c r="H94" s="19" t="e">
        <f>IF($E94&lt;&gt;" ",VLOOKUP($A94,Events!$A:$L,11,FALSE),"")</f>
        <v>#N/A</v>
      </c>
      <c r="I94" s="20" t="e">
        <f>IF($E94&lt;&gt; " ",VLOOKUP($A94,Events!$A:$J,9,FALSE),"")</f>
        <v>#N/A</v>
      </c>
      <c r="J94" s="21" t="str">
        <f>IF(A94&lt;&gt;"",(IF(G94&lt;&gt;"",CONCATENATE("J",TEXT((DATEDIF(G94,I94,"Y")+1),"##")),"")),"")</f>
        <v/>
      </c>
      <c r="K94" s="17"/>
      <c r="L94" s="30"/>
      <c r="M94" s="57"/>
    </row>
    <row r="95" spans="1:13" x14ac:dyDescent="0.25">
      <c r="A95" s="11">
        <f t="shared" ref="A95:A97" si="15">A94</f>
        <v>0</v>
      </c>
      <c r="B95" s="40"/>
      <c r="C95" s="12"/>
      <c r="D95" s="12"/>
      <c r="E95" s="16" t="str">
        <f>IF($A93&lt;&gt;"",VLOOKUP($A93,Events!$A:$H,6,FALSE),"")</f>
        <v/>
      </c>
      <c r="F95" s="17"/>
      <c r="G95" s="18"/>
      <c r="H95" s="19" t="e">
        <f>IF($E95&lt;&gt;" ",VLOOKUP($A95,Events!$A:$L,11,FALSE),"")</f>
        <v>#N/A</v>
      </c>
      <c r="I95" s="20" t="e">
        <f>IF($E95&lt;&gt; " ",VLOOKUP($A95,Events!$A:$J,9,FALSE),"")</f>
        <v>#N/A</v>
      </c>
      <c r="J95" s="21" t="str">
        <f>IF(A95&lt;&gt;"",(IF(G95&lt;&gt;"",CONCATENATE("J",TEXT((DATEDIF(G95,I95,"Y")+1),"##")),"")),"")</f>
        <v/>
      </c>
      <c r="K95" s="17"/>
      <c r="L95" s="30"/>
      <c r="M95" s="57"/>
    </row>
    <row r="96" spans="1:13" x14ac:dyDescent="0.25">
      <c r="A96" s="11">
        <f t="shared" si="15"/>
        <v>0</v>
      </c>
      <c r="B96" s="40"/>
      <c r="C96" s="12"/>
      <c r="D96" s="12"/>
      <c r="E96" s="16" t="str">
        <f>IF($A93&lt;&gt;"",VLOOKUP($A93,Events!$A:$H,7,FALSE),"")</f>
        <v/>
      </c>
      <c r="F96" s="17"/>
      <c r="G96" s="18"/>
      <c r="H96" s="19" t="e">
        <f>IF($E96&lt;&gt;" ",VLOOKUP($A96,Events!$A:$L,11,FALSE),"")</f>
        <v>#N/A</v>
      </c>
      <c r="I96" s="20" t="e">
        <f>IF($E96&lt;&gt; " ",VLOOKUP($A96,Events!$A:$J,9,FALSE),"")</f>
        <v>#N/A</v>
      </c>
      <c r="J96" s="21" t="str">
        <f>IF(A96&lt;&gt;"",(IF(G96&lt;&gt;"",CONCATENATE("J",TEXT((DATEDIF(G96,I96,"Y")+1),"##")),"")),"")</f>
        <v/>
      </c>
      <c r="K96" s="17"/>
      <c r="L96" s="30"/>
      <c r="M96" s="57"/>
    </row>
    <row r="97" spans="1:13" ht="15.75" thickBot="1" x14ac:dyDescent="0.3">
      <c r="A97" s="13">
        <f t="shared" si="15"/>
        <v>0</v>
      </c>
      <c r="B97" s="41"/>
      <c r="C97" s="14"/>
      <c r="D97" s="14"/>
      <c r="E97" s="31" t="str">
        <f>IF($A93&lt;&gt;"",VLOOKUP($A93,Events!$A:$H,8,FALSE),"")</f>
        <v/>
      </c>
      <c r="F97" s="32"/>
      <c r="G97" s="33"/>
      <c r="H97" s="34" t="e">
        <f>IF($E97&lt;&gt;" ",VLOOKUP($A97,Events!$A:$L,11,FALSE),"")</f>
        <v>#N/A</v>
      </c>
      <c r="I97" s="35" t="e">
        <f>IF($E97&lt;&gt; " ",VLOOKUP($A97,Events!$A:$J,9,FALSE),"")</f>
        <v>#N/A</v>
      </c>
      <c r="J97" s="36" t="str">
        <f>IF(A97&lt;&gt;"",(IF(G97&lt;&gt;"",CONCATENATE("J",TEXT((DATEDIF(G97,I97,"Y")+1),"##")),"")),"")</f>
        <v/>
      </c>
      <c r="K97" s="32"/>
      <c r="L97" s="37"/>
      <c r="M97" s="57"/>
    </row>
    <row r="98" spans="1:13" ht="15.75" thickBot="1" x14ac:dyDescent="0.3"/>
    <row r="99" spans="1:13" x14ac:dyDescent="0.25">
      <c r="A99" s="15"/>
      <c r="B99" s="39"/>
      <c r="C99" s="22" t="str">
        <f>IF($A99&lt;&gt;"",VLOOKUP($A99,Events!$A:$H,2,FALSE),"")</f>
        <v/>
      </c>
      <c r="D99" s="23" t="str">
        <f>IF($A99&lt;&gt;"",VLOOKUP($A99,Events!$A:$H,3,FALSE),"")</f>
        <v/>
      </c>
      <c r="E99" s="22" t="str">
        <f>IF($A99&lt;&gt;"",VLOOKUP($A99,Events!$A:$H,4,FALSE),"")</f>
        <v/>
      </c>
      <c r="F99" s="24"/>
      <c r="G99" s="25"/>
      <c r="H99" s="26" t="e">
        <f>IF($E99&lt;&gt;" ",VLOOKUP($A99,Events!$A:$L,11,FALSE),"")</f>
        <v>#N/A</v>
      </c>
      <c r="I99" s="27" t="e">
        <f>IF($E99&lt;&gt; " ",VLOOKUP($A99,Events!$A:$J,9,FALSE),"")</f>
        <v>#N/A</v>
      </c>
      <c r="J99" s="28" t="str">
        <f>IF(A99&lt;&gt;"",(IF(G99&lt;&gt;"",CONCATENATE("J",TEXT((DATEDIF(G99,I99,"Y")+1),"##")),"")),"")</f>
        <v/>
      </c>
      <c r="K99" s="24"/>
      <c r="L99" s="29"/>
      <c r="M99" s="57" t="str">
        <f>IFERROR(VLOOKUP(A99,Events!A:M,13,FALSE),"")</f>
        <v/>
      </c>
    </row>
    <row r="100" spans="1:13" x14ac:dyDescent="0.25">
      <c r="A100" s="11">
        <f>A99</f>
        <v>0</v>
      </c>
      <c r="B100" s="40"/>
      <c r="C100" s="12"/>
      <c r="D100" s="12"/>
      <c r="E100" s="16" t="str">
        <f>IF($A99&lt;&gt;"",VLOOKUP($A99,Events!$A:$H,5,FALSE),"")</f>
        <v/>
      </c>
      <c r="F100" s="17"/>
      <c r="G100" s="18"/>
      <c r="H100" s="19" t="e">
        <f>IF($E100&lt;&gt;" ",VLOOKUP($A100,Events!$A:$L,11,FALSE),"")</f>
        <v>#N/A</v>
      </c>
      <c r="I100" s="20" t="e">
        <f>IF($E100&lt;&gt; " ",VLOOKUP($A100,Events!$A:$J,9,FALSE),"")</f>
        <v>#N/A</v>
      </c>
      <c r="J100" s="21" t="str">
        <f>IF(A100&lt;&gt;"",(IF(G100&lt;&gt;"",CONCATENATE("J",TEXT((DATEDIF(G100,I100,"Y")+1),"##")),"")),"")</f>
        <v/>
      </c>
      <c r="K100" s="17"/>
      <c r="L100" s="30"/>
      <c r="M100" s="57"/>
    </row>
    <row r="101" spans="1:13" x14ac:dyDescent="0.25">
      <c r="A101" s="11">
        <f t="shared" ref="A101:A103" si="16">A100</f>
        <v>0</v>
      </c>
      <c r="B101" s="40"/>
      <c r="C101" s="12"/>
      <c r="D101" s="12"/>
      <c r="E101" s="16" t="str">
        <f>IF($A99&lt;&gt;"",VLOOKUP($A99,Events!$A:$H,6,FALSE),"")</f>
        <v/>
      </c>
      <c r="F101" s="17"/>
      <c r="G101" s="18"/>
      <c r="H101" s="19" t="e">
        <f>IF($E101&lt;&gt;" ",VLOOKUP($A101,Events!$A:$L,11,FALSE),"")</f>
        <v>#N/A</v>
      </c>
      <c r="I101" s="20" t="e">
        <f>IF($E101&lt;&gt; " ",VLOOKUP($A101,Events!$A:$J,9,FALSE),"")</f>
        <v>#N/A</v>
      </c>
      <c r="J101" s="21" t="str">
        <f>IF(A101&lt;&gt;"",(IF(G101&lt;&gt;"",CONCATENATE("J",TEXT((DATEDIF(G101,I101,"Y")+1),"##")),"")),"")</f>
        <v/>
      </c>
      <c r="K101" s="17"/>
      <c r="L101" s="30"/>
      <c r="M101" s="57"/>
    </row>
    <row r="102" spans="1:13" x14ac:dyDescent="0.25">
      <c r="A102" s="11">
        <f t="shared" si="16"/>
        <v>0</v>
      </c>
      <c r="B102" s="40"/>
      <c r="C102" s="12"/>
      <c r="D102" s="12"/>
      <c r="E102" s="16" t="str">
        <f>IF($A99&lt;&gt;"",VLOOKUP($A99,Events!$A:$H,7,FALSE),"")</f>
        <v/>
      </c>
      <c r="F102" s="17"/>
      <c r="G102" s="18"/>
      <c r="H102" s="19" t="e">
        <f>IF($E102&lt;&gt;" ",VLOOKUP($A102,Events!$A:$L,11,FALSE),"")</f>
        <v>#N/A</v>
      </c>
      <c r="I102" s="20" t="e">
        <f>IF($E102&lt;&gt; " ",VLOOKUP($A102,Events!$A:$J,9,FALSE),"")</f>
        <v>#N/A</v>
      </c>
      <c r="J102" s="21" t="str">
        <f>IF(A102&lt;&gt;"",(IF(G102&lt;&gt;"",CONCATENATE("J",TEXT((DATEDIF(G102,I102,"Y")+1),"##")),"")),"")</f>
        <v/>
      </c>
      <c r="K102" s="17"/>
      <c r="L102" s="30"/>
      <c r="M102" s="57"/>
    </row>
    <row r="103" spans="1:13" ht="15.75" thickBot="1" x14ac:dyDescent="0.3">
      <c r="A103" s="13">
        <f t="shared" si="16"/>
        <v>0</v>
      </c>
      <c r="B103" s="41"/>
      <c r="C103" s="14"/>
      <c r="D103" s="14"/>
      <c r="E103" s="31" t="str">
        <f>IF($A99&lt;&gt;"",VLOOKUP($A99,Events!$A:$H,8,FALSE),"")</f>
        <v/>
      </c>
      <c r="F103" s="32"/>
      <c r="G103" s="33"/>
      <c r="H103" s="34" t="e">
        <f>IF($E103&lt;&gt;" ",VLOOKUP($A103,Events!$A:$L,11,FALSE),"")</f>
        <v>#N/A</v>
      </c>
      <c r="I103" s="35" t="e">
        <f>IF($E103&lt;&gt; " ",VLOOKUP($A103,Events!$A:$J,9,FALSE),"")</f>
        <v>#N/A</v>
      </c>
      <c r="J103" s="36" t="str">
        <f>IF(A103&lt;&gt;"",(IF(G103&lt;&gt;"",CONCATENATE("J",TEXT((DATEDIF(G103,I103,"Y")+1),"##")),"")),"")</f>
        <v/>
      </c>
      <c r="K103" s="32"/>
      <c r="L103" s="37"/>
      <c r="M103" s="57"/>
    </row>
    <row r="104" spans="1:13" ht="15.75" thickBot="1" x14ac:dyDescent="0.3"/>
    <row r="105" spans="1:13" x14ac:dyDescent="0.25">
      <c r="A105" s="15"/>
      <c r="B105" s="39"/>
      <c r="C105" s="22" t="str">
        <f>IF($A105&lt;&gt;"",VLOOKUP($A105,Events!$A:$H,2,FALSE),"")</f>
        <v/>
      </c>
      <c r="D105" s="23" t="str">
        <f>IF($A105&lt;&gt;"",VLOOKUP($A105,Events!$A:$H,3,FALSE),"")</f>
        <v/>
      </c>
      <c r="E105" s="22" t="str">
        <f>IF($A105&lt;&gt;"",VLOOKUP($A105,Events!$A:$H,4,FALSE),"")</f>
        <v/>
      </c>
      <c r="F105" s="24"/>
      <c r="G105" s="25"/>
      <c r="H105" s="26" t="e">
        <f>IF($E105&lt;&gt;" ",VLOOKUP($A105,Events!$A:$L,11,FALSE),"")</f>
        <v>#N/A</v>
      </c>
      <c r="I105" s="27" t="e">
        <f>IF($E105&lt;&gt; " ",VLOOKUP($A105,Events!$A:$J,9,FALSE),"")</f>
        <v>#N/A</v>
      </c>
      <c r="J105" s="28" t="str">
        <f>IF(A105&lt;&gt;"",(IF(G105&lt;&gt;"",CONCATENATE("J",TEXT((DATEDIF(G105,I105,"Y")+1),"##")),"")),"")</f>
        <v/>
      </c>
      <c r="K105" s="24"/>
      <c r="L105" s="29"/>
      <c r="M105" s="57" t="str">
        <f>IFERROR(VLOOKUP(A105,Events!A:M,13,FALSE),"")</f>
        <v/>
      </c>
    </row>
    <row r="106" spans="1:13" x14ac:dyDescent="0.25">
      <c r="A106" s="11">
        <f>A105</f>
        <v>0</v>
      </c>
      <c r="B106" s="40"/>
      <c r="C106" s="12"/>
      <c r="D106" s="12"/>
      <c r="E106" s="16" t="str">
        <f>IF($A105&lt;&gt;"",VLOOKUP($A105,Events!$A:$H,5,FALSE),"")</f>
        <v/>
      </c>
      <c r="F106" s="17"/>
      <c r="G106" s="18"/>
      <c r="H106" s="19" t="e">
        <f>IF($E106&lt;&gt;" ",VLOOKUP($A106,Events!$A:$L,11,FALSE),"")</f>
        <v>#N/A</v>
      </c>
      <c r="I106" s="20" t="e">
        <f>IF($E106&lt;&gt; " ",VLOOKUP($A106,Events!$A:$J,9,FALSE),"")</f>
        <v>#N/A</v>
      </c>
      <c r="J106" s="21" t="str">
        <f>IF(A106&lt;&gt;"",(IF(G106&lt;&gt;"",CONCATENATE("J",TEXT((DATEDIF(G106,I106,"Y")+1),"##")),"")),"")</f>
        <v/>
      </c>
      <c r="K106" s="17"/>
      <c r="L106" s="30"/>
      <c r="M106" s="57"/>
    </row>
    <row r="107" spans="1:13" x14ac:dyDescent="0.25">
      <c r="A107" s="11">
        <f t="shared" ref="A107:A109" si="17">A106</f>
        <v>0</v>
      </c>
      <c r="B107" s="40"/>
      <c r="C107" s="12"/>
      <c r="D107" s="12"/>
      <c r="E107" s="16" t="str">
        <f>IF($A105&lt;&gt;"",VLOOKUP($A105,Events!$A:$H,6,FALSE),"")</f>
        <v/>
      </c>
      <c r="F107" s="17"/>
      <c r="G107" s="18"/>
      <c r="H107" s="19" t="e">
        <f>IF($E107&lt;&gt;" ",VLOOKUP($A107,Events!$A:$L,11,FALSE),"")</f>
        <v>#N/A</v>
      </c>
      <c r="I107" s="20" t="e">
        <f>IF($E107&lt;&gt; " ",VLOOKUP($A107,Events!$A:$J,9,FALSE),"")</f>
        <v>#N/A</v>
      </c>
      <c r="J107" s="21" t="str">
        <f>IF(A107&lt;&gt;"",(IF(G107&lt;&gt;"",CONCATENATE("J",TEXT((DATEDIF(G107,I107,"Y")+1),"##")),"")),"")</f>
        <v/>
      </c>
      <c r="K107" s="17"/>
      <c r="L107" s="30"/>
      <c r="M107" s="57"/>
    </row>
    <row r="108" spans="1:13" x14ac:dyDescent="0.25">
      <c r="A108" s="11">
        <f t="shared" si="17"/>
        <v>0</v>
      </c>
      <c r="B108" s="40"/>
      <c r="C108" s="12"/>
      <c r="D108" s="12"/>
      <c r="E108" s="16" t="str">
        <f>IF($A105&lt;&gt;"",VLOOKUP($A105,Events!$A:$H,7,FALSE),"")</f>
        <v/>
      </c>
      <c r="F108" s="17"/>
      <c r="G108" s="18"/>
      <c r="H108" s="19" t="e">
        <f>IF($E108&lt;&gt;" ",VLOOKUP($A108,Events!$A:$L,11,FALSE),"")</f>
        <v>#N/A</v>
      </c>
      <c r="I108" s="20" t="e">
        <f>IF($E108&lt;&gt; " ",VLOOKUP($A108,Events!$A:$J,9,FALSE),"")</f>
        <v>#N/A</v>
      </c>
      <c r="J108" s="21" t="str">
        <f>IF(A108&lt;&gt;"",(IF(G108&lt;&gt;"",CONCATENATE("J",TEXT((DATEDIF(G108,I108,"Y")+1),"##")),"")),"")</f>
        <v/>
      </c>
      <c r="K108" s="17"/>
      <c r="L108" s="30"/>
      <c r="M108" s="57"/>
    </row>
    <row r="109" spans="1:13" ht="15.75" thickBot="1" x14ac:dyDescent="0.3">
      <c r="A109" s="13">
        <f t="shared" si="17"/>
        <v>0</v>
      </c>
      <c r="B109" s="41"/>
      <c r="C109" s="14"/>
      <c r="D109" s="14"/>
      <c r="E109" s="31" t="str">
        <f>IF($A105&lt;&gt;"",VLOOKUP($A105,Events!$A:$H,8,FALSE),"")</f>
        <v/>
      </c>
      <c r="F109" s="32"/>
      <c r="G109" s="33"/>
      <c r="H109" s="34" t="e">
        <f>IF($E109&lt;&gt;" ",VLOOKUP($A109,Events!$A:$L,11,FALSE),"")</f>
        <v>#N/A</v>
      </c>
      <c r="I109" s="35" t="e">
        <f>IF($E109&lt;&gt; " ",VLOOKUP($A109,Events!$A:$J,9,FALSE),"")</f>
        <v>#N/A</v>
      </c>
      <c r="J109" s="36" t="str">
        <f>IF(A109&lt;&gt;"",(IF(G109&lt;&gt;"",CONCATENATE("J",TEXT((DATEDIF(G109,I109,"Y")+1),"##")),"")),"")</f>
        <v/>
      </c>
      <c r="K109" s="32"/>
      <c r="L109" s="37"/>
      <c r="M109" s="57"/>
    </row>
    <row r="110" spans="1:13" ht="15.75" thickBot="1" x14ac:dyDescent="0.3"/>
    <row r="111" spans="1:13" x14ac:dyDescent="0.25">
      <c r="A111" s="15"/>
      <c r="B111" s="39"/>
      <c r="C111" s="22" t="str">
        <f>IF($A111&lt;&gt;"",VLOOKUP($A111,Events!$A:$H,2,FALSE),"")</f>
        <v/>
      </c>
      <c r="D111" s="23" t="str">
        <f>IF($A111&lt;&gt;"",VLOOKUP($A111,Events!$A:$H,3,FALSE),"")</f>
        <v/>
      </c>
      <c r="E111" s="22" t="str">
        <f>IF($A111&lt;&gt;"",VLOOKUP($A111,Events!$A:$H,4,FALSE),"")</f>
        <v/>
      </c>
      <c r="F111" s="24"/>
      <c r="G111" s="25"/>
      <c r="H111" s="26" t="e">
        <f>IF($E111&lt;&gt;" ",VLOOKUP($A111,Events!$A:$L,11,FALSE),"")</f>
        <v>#N/A</v>
      </c>
      <c r="I111" s="27" t="e">
        <f>IF($E111&lt;&gt; " ",VLOOKUP($A111,Events!$A:$J,9,FALSE),"")</f>
        <v>#N/A</v>
      </c>
      <c r="J111" s="28" t="str">
        <f>IF(A111&lt;&gt;"",(IF(G111&lt;&gt;"",CONCATENATE("J",TEXT((DATEDIF(G111,I111,"Y")+1),"##")),"")),"")</f>
        <v/>
      </c>
      <c r="K111" s="24"/>
      <c r="L111" s="29"/>
      <c r="M111" s="57" t="str">
        <f>IFERROR(VLOOKUP(A111,Events!A:M,13,FALSE),"")</f>
        <v/>
      </c>
    </row>
    <row r="112" spans="1:13" x14ac:dyDescent="0.25">
      <c r="A112" s="11">
        <f>A111</f>
        <v>0</v>
      </c>
      <c r="B112" s="40"/>
      <c r="C112" s="12"/>
      <c r="D112" s="12"/>
      <c r="E112" s="16" t="str">
        <f>IF($A111&lt;&gt;"",VLOOKUP($A111,Events!$A:$H,5,FALSE),"")</f>
        <v/>
      </c>
      <c r="F112" s="17"/>
      <c r="G112" s="18"/>
      <c r="H112" s="19" t="e">
        <f>IF($E112&lt;&gt;" ",VLOOKUP($A112,Events!$A:$L,11,FALSE),"")</f>
        <v>#N/A</v>
      </c>
      <c r="I112" s="20" t="e">
        <f>IF($E112&lt;&gt; " ",VLOOKUP($A112,Events!$A:$J,9,FALSE),"")</f>
        <v>#N/A</v>
      </c>
      <c r="J112" s="21" t="str">
        <f>IF(A112&lt;&gt;"",(IF(G112&lt;&gt;"",CONCATENATE("J",TEXT((DATEDIF(G112,I112,"Y")+1),"##")),"")),"")</f>
        <v/>
      </c>
      <c r="K112" s="17"/>
      <c r="L112" s="30"/>
      <c r="M112" s="57"/>
    </row>
    <row r="113" spans="1:13" x14ac:dyDescent="0.25">
      <c r="A113" s="11">
        <f t="shared" ref="A113:A115" si="18">A112</f>
        <v>0</v>
      </c>
      <c r="B113" s="40"/>
      <c r="C113" s="12"/>
      <c r="D113" s="12"/>
      <c r="E113" s="16" t="str">
        <f>IF($A111&lt;&gt;"",VLOOKUP($A111,Events!$A:$H,6,FALSE),"")</f>
        <v/>
      </c>
      <c r="F113" s="17"/>
      <c r="G113" s="18"/>
      <c r="H113" s="19" t="e">
        <f>IF($E113&lt;&gt;" ",VLOOKUP($A113,Events!$A:$L,11,FALSE),"")</f>
        <v>#N/A</v>
      </c>
      <c r="I113" s="20" t="e">
        <f>IF($E113&lt;&gt; " ",VLOOKUP($A113,Events!$A:$J,9,FALSE),"")</f>
        <v>#N/A</v>
      </c>
      <c r="J113" s="21" t="str">
        <f>IF(A113&lt;&gt;"",(IF(G113&lt;&gt;"",CONCATENATE("J",TEXT((DATEDIF(G113,I113,"Y")+1),"##")),"")),"")</f>
        <v/>
      </c>
      <c r="K113" s="17"/>
      <c r="L113" s="30"/>
      <c r="M113" s="57"/>
    </row>
    <row r="114" spans="1:13" x14ac:dyDescent="0.25">
      <c r="A114" s="11">
        <f t="shared" si="18"/>
        <v>0</v>
      </c>
      <c r="B114" s="40"/>
      <c r="C114" s="12"/>
      <c r="D114" s="12"/>
      <c r="E114" s="16" t="str">
        <f>IF($A111&lt;&gt;"",VLOOKUP($A111,Events!$A:$H,7,FALSE),"")</f>
        <v/>
      </c>
      <c r="F114" s="17"/>
      <c r="G114" s="18"/>
      <c r="H114" s="19" t="e">
        <f>IF($E114&lt;&gt;" ",VLOOKUP($A114,Events!$A:$L,11,FALSE),"")</f>
        <v>#N/A</v>
      </c>
      <c r="I114" s="20" t="e">
        <f>IF($E114&lt;&gt; " ",VLOOKUP($A114,Events!$A:$J,9,FALSE),"")</f>
        <v>#N/A</v>
      </c>
      <c r="J114" s="21" t="str">
        <f>IF(A114&lt;&gt;"",(IF(G114&lt;&gt;"",CONCATENATE("J",TEXT((DATEDIF(G114,I114,"Y")+1),"##")),"")),"")</f>
        <v/>
      </c>
      <c r="K114" s="17"/>
      <c r="L114" s="30"/>
      <c r="M114" s="57"/>
    </row>
    <row r="115" spans="1:13" ht="15.75" thickBot="1" x14ac:dyDescent="0.3">
      <c r="A115" s="13">
        <f t="shared" si="18"/>
        <v>0</v>
      </c>
      <c r="B115" s="41"/>
      <c r="C115" s="14"/>
      <c r="D115" s="14"/>
      <c r="E115" s="31" t="str">
        <f>IF($A111&lt;&gt;"",VLOOKUP($A111,Events!$A:$H,8,FALSE),"")</f>
        <v/>
      </c>
      <c r="F115" s="32"/>
      <c r="G115" s="33"/>
      <c r="H115" s="34" t="e">
        <f>IF($E115&lt;&gt;" ",VLOOKUP($A115,Events!$A:$L,11,FALSE),"")</f>
        <v>#N/A</v>
      </c>
      <c r="I115" s="35" t="e">
        <f>IF($E115&lt;&gt; " ",VLOOKUP($A115,Events!$A:$J,9,FALSE),"")</f>
        <v>#N/A</v>
      </c>
      <c r="J115" s="36" t="str">
        <f>IF(A115&lt;&gt;"",(IF(G115&lt;&gt;"",CONCATENATE("J",TEXT((DATEDIF(G115,I115,"Y")+1),"##")),"")),"")</f>
        <v/>
      </c>
      <c r="K115" s="32"/>
      <c r="L115" s="37"/>
      <c r="M115" s="57"/>
    </row>
    <row r="116" spans="1:13" ht="15.75" thickBot="1" x14ac:dyDescent="0.3"/>
    <row r="117" spans="1:13" x14ac:dyDescent="0.25">
      <c r="A117" s="15"/>
      <c r="B117" s="39"/>
      <c r="C117" s="22" t="str">
        <f>IF($A117&lt;&gt;"",VLOOKUP($A117,Events!$A:$H,2,FALSE),"")</f>
        <v/>
      </c>
      <c r="D117" s="23" t="str">
        <f>IF($A117&lt;&gt;"",VLOOKUP($A117,Events!$A:$H,3,FALSE),"")</f>
        <v/>
      </c>
      <c r="E117" s="22" t="str">
        <f>IF($A117&lt;&gt;"",VLOOKUP($A117,Events!$A:$H,4,FALSE),"")</f>
        <v/>
      </c>
      <c r="F117" s="24"/>
      <c r="G117" s="25"/>
      <c r="H117" s="26" t="e">
        <f>IF($E117&lt;&gt;" ",VLOOKUP($A117,Events!$A:$L,11,FALSE),"")</f>
        <v>#N/A</v>
      </c>
      <c r="I117" s="27" t="e">
        <f>IF($E117&lt;&gt; " ",VLOOKUP($A117,Events!$A:$J,9,FALSE),"")</f>
        <v>#N/A</v>
      </c>
      <c r="J117" s="28" t="str">
        <f>IF(A117&lt;&gt;"",(IF(G117&lt;&gt;"",CONCATENATE("J",TEXT((DATEDIF(G117,I117,"Y")+1),"##")),"")),"")</f>
        <v/>
      </c>
      <c r="K117" s="24"/>
      <c r="L117" s="29"/>
      <c r="M117" s="57" t="str">
        <f>IFERROR(VLOOKUP(A117,Events!A:M,13,FALSE),"")</f>
        <v/>
      </c>
    </row>
    <row r="118" spans="1:13" x14ac:dyDescent="0.25">
      <c r="A118" s="11">
        <f>A117</f>
        <v>0</v>
      </c>
      <c r="B118" s="40"/>
      <c r="C118" s="12"/>
      <c r="D118" s="12"/>
      <c r="E118" s="16" t="str">
        <f>IF($A117&lt;&gt;"",VLOOKUP($A117,Events!$A:$H,5,FALSE),"")</f>
        <v/>
      </c>
      <c r="F118" s="17"/>
      <c r="G118" s="18"/>
      <c r="H118" s="19" t="e">
        <f>IF($E118&lt;&gt;" ",VLOOKUP($A118,Events!$A:$L,11,FALSE),"")</f>
        <v>#N/A</v>
      </c>
      <c r="I118" s="20" t="e">
        <f>IF($E118&lt;&gt; " ",VLOOKUP($A118,Events!$A:$J,9,FALSE),"")</f>
        <v>#N/A</v>
      </c>
      <c r="J118" s="21" t="str">
        <f>IF(A118&lt;&gt;"",(IF(G118&lt;&gt;"",CONCATENATE("J",TEXT((DATEDIF(G118,I118,"Y")+1),"##")),"")),"")</f>
        <v/>
      </c>
      <c r="K118" s="17"/>
      <c r="L118" s="30"/>
      <c r="M118" s="57"/>
    </row>
    <row r="119" spans="1:13" x14ac:dyDescent="0.25">
      <c r="A119" s="11">
        <f t="shared" ref="A119:A121" si="19">A118</f>
        <v>0</v>
      </c>
      <c r="B119" s="40"/>
      <c r="C119" s="12"/>
      <c r="D119" s="12"/>
      <c r="E119" s="16" t="str">
        <f>IF($A117&lt;&gt;"",VLOOKUP($A117,Events!$A:$H,6,FALSE),"")</f>
        <v/>
      </c>
      <c r="F119" s="17"/>
      <c r="G119" s="18"/>
      <c r="H119" s="19" t="e">
        <f>IF($E119&lt;&gt;" ",VLOOKUP($A119,Events!$A:$L,11,FALSE),"")</f>
        <v>#N/A</v>
      </c>
      <c r="I119" s="20" t="e">
        <f>IF($E119&lt;&gt; " ",VLOOKUP($A119,Events!$A:$J,9,FALSE),"")</f>
        <v>#N/A</v>
      </c>
      <c r="J119" s="21" t="str">
        <f>IF(A119&lt;&gt;"",(IF(G119&lt;&gt;"",CONCATENATE("J",TEXT((DATEDIF(G119,I119,"Y")+1),"##")),"")),"")</f>
        <v/>
      </c>
      <c r="K119" s="17"/>
      <c r="L119" s="30"/>
      <c r="M119" s="57"/>
    </row>
    <row r="120" spans="1:13" x14ac:dyDescent="0.25">
      <c r="A120" s="11">
        <f t="shared" si="19"/>
        <v>0</v>
      </c>
      <c r="B120" s="40"/>
      <c r="C120" s="12"/>
      <c r="D120" s="12"/>
      <c r="E120" s="16" t="str">
        <f>IF($A117&lt;&gt;"",VLOOKUP($A117,Events!$A:$H,7,FALSE),"")</f>
        <v/>
      </c>
      <c r="F120" s="17"/>
      <c r="G120" s="18"/>
      <c r="H120" s="19" t="e">
        <f>IF($E120&lt;&gt;" ",VLOOKUP($A120,Events!$A:$L,11,FALSE),"")</f>
        <v>#N/A</v>
      </c>
      <c r="I120" s="20" t="e">
        <f>IF($E120&lt;&gt; " ",VLOOKUP($A120,Events!$A:$J,9,FALSE),"")</f>
        <v>#N/A</v>
      </c>
      <c r="J120" s="21" t="str">
        <f>IF(A120&lt;&gt;"",(IF(G120&lt;&gt;"",CONCATENATE("J",TEXT((DATEDIF(G120,I120,"Y")+1),"##")),"")),"")</f>
        <v/>
      </c>
      <c r="K120" s="17"/>
      <c r="L120" s="30"/>
      <c r="M120" s="57"/>
    </row>
    <row r="121" spans="1:13" ht="15.75" thickBot="1" x14ac:dyDescent="0.3">
      <c r="A121" s="13">
        <f t="shared" si="19"/>
        <v>0</v>
      </c>
      <c r="B121" s="41"/>
      <c r="C121" s="14"/>
      <c r="D121" s="14"/>
      <c r="E121" s="31" t="str">
        <f>IF($A117&lt;&gt;"",VLOOKUP($A117,Events!$A:$H,8,FALSE),"")</f>
        <v/>
      </c>
      <c r="F121" s="32"/>
      <c r="G121" s="33"/>
      <c r="H121" s="34" t="e">
        <f>IF($E121&lt;&gt;" ",VLOOKUP($A121,Events!$A:$L,11,FALSE),"")</f>
        <v>#N/A</v>
      </c>
      <c r="I121" s="35" t="e">
        <f>IF($E121&lt;&gt; " ",VLOOKUP($A121,Events!$A:$J,9,FALSE),"")</f>
        <v>#N/A</v>
      </c>
      <c r="J121" s="36" t="str">
        <f>IF(A121&lt;&gt;"",(IF(G121&lt;&gt;"",CONCATENATE("J",TEXT((DATEDIF(G121,I121,"Y")+1),"##")),"")),"")</f>
        <v/>
      </c>
      <c r="K121" s="32"/>
      <c r="L121" s="37"/>
      <c r="M121" s="57"/>
    </row>
    <row r="122" spans="1:13" ht="15.75" thickBot="1" x14ac:dyDescent="0.3"/>
    <row r="123" spans="1:13" x14ac:dyDescent="0.25">
      <c r="A123" s="15"/>
      <c r="B123" s="39"/>
      <c r="C123" s="22" t="str">
        <f>IF($A123&lt;&gt;"",VLOOKUP($A123,Events!$A:$H,2,FALSE),"")</f>
        <v/>
      </c>
      <c r="D123" s="23" t="str">
        <f>IF($A123&lt;&gt;"",VLOOKUP($A123,Events!$A:$H,3,FALSE),"")</f>
        <v/>
      </c>
      <c r="E123" s="22" t="str">
        <f>IF($A123&lt;&gt;"",VLOOKUP($A123,Events!$A:$H,4,FALSE),"")</f>
        <v/>
      </c>
      <c r="F123" s="24"/>
      <c r="G123" s="25"/>
      <c r="H123" s="26" t="e">
        <f>IF($E123&lt;&gt;" ",VLOOKUP($A123,Events!$A:$L,11,FALSE),"")</f>
        <v>#N/A</v>
      </c>
      <c r="I123" s="27" t="e">
        <f>IF($E123&lt;&gt; " ",VLOOKUP($A123,Events!$A:$J,9,FALSE),"")</f>
        <v>#N/A</v>
      </c>
      <c r="J123" s="28" t="str">
        <f>IF(A123&lt;&gt;"",(IF(G123&lt;&gt;"",CONCATENATE("J",TEXT((DATEDIF(G123,I123,"Y")+1),"##")),"")),"")</f>
        <v/>
      </c>
      <c r="K123" s="24"/>
      <c r="L123" s="29"/>
      <c r="M123" s="57" t="str">
        <f>IFERROR(VLOOKUP(A123,Events!A:M,13,FALSE),"")</f>
        <v/>
      </c>
    </row>
    <row r="124" spans="1:13" x14ac:dyDescent="0.25">
      <c r="A124" s="11">
        <f>A123</f>
        <v>0</v>
      </c>
      <c r="B124" s="40"/>
      <c r="C124" s="12"/>
      <c r="D124" s="12"/>
      <c r="E124" s="16" t="str">
        <f>IF($A123&lt;&gt;"",VLOOKUP($A123,Events!$A:$H,5,FALSE),"")</f>
        <v/>
      </c>
      <c r="F124" s="17"/>
      <c r="G124" s="18"/>
      <c r="H124" s="19" t="e">
        <f>IF($E124&lt;&gt;" ",VLOOKUP($A124,Events!$A:$L,11,FALSE),"")</f>
        <v>#N/A</v>
      </c>
      <c r="I124" s="20" t="e">
        <f>IF($E124&lt;&gt; " ",VLOOKUP($A124,Events!$A:$J,9,FALSE),"")</f>
        <v>#N/A</v>
      </c>
      <c r="J124" s="21" t="str">
        <f>IF(A124&lt;&gt;"",(IF(G124&lt;&gt;"",CONCATENATE("J",TEXT((DATEDIF(G124,I124,"Y")+1),"##")),"")),"")</f>
        <v/>
      </c>
      <c r="K124" s="17"/>
      <c r="L124" s="30"/>
      <c r="M124" s="57"/>
    </row>
    <row r="125" spans="1:13" x14ac:dyDescent="0.25">
      <c r="A125" s="11">
        <f t="shared" ref="A125:A127" si="20">A124</f>
        <v>0</v>
      </c>
      <c r="B125" s="40"/>
      <c r="C125" s="12"/>
      <c r="D125" s="12"/>
      <c r="E125" s="16" t="str">
        <f>IF($A123&lt;&gt;"",VLOOKUP($A123,Events!$A:$H,6,FALSE),"")</f>
        <v/>
      </c>
      <c r="F125" s="17"/>
      <c r="G125" s="18"/>
      <c r="H125" s="19" t="e">
        <f>IF($E125&lt;&gt;" ",VLOOKUP($A125,Events!$A:$L,11,FALSE),"")</f>
        <v>#N/A</v>
      </c>
      <c r="I125" s="20" t="e">
        <f>IF($E125&lt;&gt; " ",VLOOKUP($A125,Events!$A:$J,9,FALSE),"")</f>
        <v>#N/A</v>
      </c>
      <c r="J125" s="21" t="str">
        <f>IF(A125&lt;&gt;"",(IF(G125&lt;&gt;"",CONCATENATE("J",TEXT((DATEDIF(G125,I125,"Y")+1),"##")),"")),"")</f>
        <v/>
      </c>
      <c r="K125" s="17"/>
      <c r="L125" s="30"/>
      <c r="M125" s="57"/>
    </row>
    <row r="126" spans="1:13" x14ac:dyDescent="0.25">
      <c r="A126" s="11">
        <f t="shared" si="20"/>
        <v>0</v>
      </c>
      <c r="B126" s="40"/>
      <c r="C126" s="12"/>
      <c r="D126" s="12"/>
      <c r="E126" s="16" t="str">
        <f>IF($A123&lt;&gt;"",VLOOKUP($A123,Events!$A:$H,7,FALSE),"")</f>
        <v/>
      </c>
      <c r="F126" s="17"/>
      <c r="G126" s="18"/>
      <c r="H126" s="19" t="e">
        <f>IF($E126&lt;&gt;" ",VLOOKUP($A126,Events!$A:$L,11,FALSE),"")</f>
        <v>#N/A</v>
      </c>
      <c r="I126" s="20" t="e">
        <f>IF($E126&lt;&gt; " ",VLOOKUP($A126,Events!$A:$J,9,FALSE),"")</f>
        <v>#N/A</v>
      </c>
      <c r="J126" s="21" t="str">
        <f>IF(A126&lt;&gt;"",(IF(G126&lt;&gt;"",CONCATENATE("J",TEXT((DATEDIF(G126,I126,"Y")+1),"##")),"")),"")</f>
        <v/>
      </c>
      <c r="K126" s="17"/>
      <c r="L126" s="30"/>
      <c r="M126" s="57"/>
    </row>
    <row r="127" spans="1:13" ht="15.75" thickBot="1" x14ac:dyDescent="0.3">
      <c r="A127" s="13">
        <f t="shared" si="20"/>
        <v>0</v>
      </c>
      <c r="B127" s="41"/>
      <c r="C127" s="14"/>
      <c r="D127" s="14"/>
      <c r="E127" s="31" t="str">
        <f>IF($A123&lt;&gt;"",VLOOKUP($A123,Events!$A:$H,8,FALSE),"")</f>
        <v/>
      </c>
      <c r="F127" s="32"/>
      <c r="G127" s="33"/>
      <c r="H127" s="34" t="e">
        <f>IF($E127&lt;&gt;" ",VLOOKUP($A127,Events!$A:$L,11,FALSE),"")</f>
        <v>#N/A</v>
      </c>
      <c r="I127" s="35" t="e">
        <f>IF($E127&lt;&gt; " ",VLOOKUP($A127,Events!$A:$J,9,FALSE),"")</f>
        <v>#N/A</v>
      </c>
      <c r="J127" s="36" t="str">
        <f>IF(A127&lt;&gt;"",(IF(G127&lt;&gt;"",CONCATENATE("J",TEXT((DATEDIF(G127,I127,"Y")+1),"##")),"")),"")</f>
        <v/>
      </c>
      <c r="K127" s="32"/>
      <c r="L127" s="37"/>
      <c r="M127" s="57"/>
    </row>
    <row r="128" spans="1:13" ht="15.75" thickBot="1" x14ac:dyDescent="0.3"/>
    <row r="129" spans="1:13" x14ac:dyDescent="0.25">
      <c r="A129" s="15"/>
      <c r="B129" s="39"/>
      <c r="C129" s="22" t="str">
        <f>IF($A129&lt;&gt;"",VLOOKUP($A129,Events!$A:$H,2,FALSE),"")</f>
        <v/>
      </c>
      <c r="D129" s="23" t="str">
        <f>IF($A129&lt;&gt;"",VLOOKUP($A129,Events!$A:$H,3,FALSE),"")</f>
        <v/>
      </c>
      <c r="E129" s="22" t="str">
        <f>IF($A129&lt;&gt;"",VLOOKUP($A129,Events!$A:$H,4,FALSE),"")</f>
        <v/>
      </c>
      <c r="F129" s="24"/>
      <c r="G129" s="25"/>
      <c r="H129" s="26" t="e">
        <f>IF($E129&lt;&gt;" ",VLOOKUP($A129,Events!$A:$L,11,FALSE),"")</f>
        <v>#N/A</v>
      </c>
      <c r="I129" s="27" t="e">
        <f>IF($E129&lt;&gt; " ",VLOOKUP($A129,Events!$A:$J,9,FALSE),"")</f>
        <v>#N/A</v>
      </c>
      <c r="J129" s="28" t="str">
        <f>IF(A129&lt;&gt;"",(IF(G129&lt;&gt;"",CONCATENATE("J",TEXT((DATEDIF(G129,I129,"Y")+1),"##")),"")),"")</f>
        <v/>
      </c>
      <c r="K129" s="24"/>
      <c r="L129" s="29"/>
      <c r="M129" s="57" t="str">
        <f>IFERROR(VLOOKUP(A129,Events!A:M,13,FALSE),"")</f>
        <v/>
      </c>
    </row>
    <row r="130" spans="1:13" x14ac:dyDescent="0.25">
      <c r="A130" s="11">
        <f>A129</f>
        <v>0</v>
      </c>
      <c r="B130" s="40"/>
      <c r="C130" s="12"/>
      <c r="D130" s="12"/>
      <c r="E130" s="16" t="str">
        <f>IF($A129&lt;&gt;"",VLOOKUP($A129,Events!$A:$H,5,FALSE),"")</f>
        <v/>
      </c>
      <c r="F130" s="17"/>
      <c r="G130" s="18"/>
      <c r="H130" s="19" t="e">
        <f>IF($E130&lt;&gt;" ",VLOOKUP($A130,Events!$A:$L,11,FALSE),"")</f>
        <v>#N/A</v>
      </c>
      <c r="I130" s="20" t="e">
        <f>IF($E130&lt;&gt; " ",VLOOKUP($A130,Events!$A:$J,9,FALSE),"")</f>
        <v>#N/A</v>
      </c>
      <c r="J130" s="21" t="str">
        <f>IF(A130&lt;&gt;"",(IF(G130&lt;&gt;"",CONCATENATE("J",TEXT((DATEDIF(G130,I130,"Y")+1),"##")),"")),"")</f>
        <v/>
      </c>
      <c r="K130" s="17"/>
      <c r="L130" s="30"/>
      <c r="M130" s="57"/>
    </row>
    <row r="131" spans="1:13" x14ac:dyDescent="0.25">
      <c r="A131" s="11">
        <f t="shared" ref="A131:A133" si="21">A130</f>
        <v>0</v>
      </c>
      <c r="B131" s="40"/>
      <c r="C131" s="12"/>
      <c r="D131" s="12"/>
      <c r="E131" s="16" t="str">
        <f>IF($A129&lt;&gt;"",VLOOKUP($A129,Events!$A:$H,6,FALSE),"")</f>
        <v/>
      </c>
      <c r="F131" s="17"/>
      <c r="G131" s="18"/>
      <c r="H131" s="19" t="e">
        <f>IF($E131&lt;&gt;" ",VLOOKUP($A131,Events!$A:$L,11,FALSE),"")</f>
        <v>#N/A</v>
      </c>
      <c r="I131" s="20" t="e">
        <f>IF($E131&lt;&gt; " ",VLOOKUP($A131,Events!$A:$J,9,FALSE),"")</f>
        <v>#N/A</v>
      </c>
      <c r="J131" s="21" t="str">
        <f>IF(A131&lt;&gt;"",(IF(G131&lt;&gt;"",CONCATENATE("J",TEXT((DATEDIF(G131,I131,"Y")+1),"##")),"")),"")</f>
        <v/>
      </c>
      <c r="K131" s="17"/>
      <c r="L131" s="30"/>
      <c r="M131" s="57"/>
    </row>
    <row r="132" spans="1:13" x14ac:dyDescent="0.25">
      <c r="A132" s="11">
        <f t="shared" si="21"/>
        <v>0</v>
      </c>
      <c r="B132" s="40"/>
      <c r="C132" s="12"/>
      <c r="D132" s="12"/>
      <c r="E132" s="16" t="str">
        <f>IF($A129&lt;&gt;"",VLOOKUP($A129,Events!$A:$H,7,FALSE),"")</f>
        <v/>
      </c>
      <c r="F132" s="17"/>
      <c r="G132" s="18"/>
      <c r="H132" s="19" t="e">
        <f>IF($E132&lt;&gt;" ",VLOOKUP($A132,Events!$A:$L,11,FALSE),"")</f>
        <v>#N/A</v>
      </c>
      <c r="I132" s="20" t="e">
        <f>IF($E132&lt;&gt; " ",VLOOKUP($A132,Events!$A:$J,9,FALSE),"")</f>
        <v>#N/A</v>
      </c>
      <c r="J132" s="21" t="str">
        <f>IF(A132&lt;&gt;"",(IF(G132&lt;&gt;"",CONCATENATE("J",TEXT((DATEDIF(G132,I132,"Y")+1),"##")),"")),"")</f>
        <v/>
      </c>
      <c r="K132" s="17"/>
      <c r="L132" s="30"/>
      <c r="M132" s="57"/>
    </row>
    <row r="133" spans="1:13" ht="15.75" thickBot="1" x14ac:dyDescent="0.3">
      <c r="A133" s="13">
        <f t="shared" si="21"/>
        <v>0</v>
      </c>
      <c r="B133" s="41"/>
      <c r="C133" s="14"/>
      <c r="D133" s="14"/>
      <c r="E133" s="31" t="str">
        <f>IF($A129&lt;&gt;"",VLOOKUP($A129,Events!$A:$H,8,FALSE),"")</f>
        <v/>
      </c>
      <c r="F133" s="32"/>
      <c r="G133" s="33"/>
      <c r="H133" s="34" t="e">
        <f>IF($E133&lt;&gt;" ",VLOOKUP($A133,Events!$A:$L,11,FALSE),"")</f>
        <v>#N/A</v>
      </c>
      <c r="I133" s="35" t="e">
        <f>IF($E133&lt;&gt; " ",VLOOKUP($A133,Events!$A:$J,9,FALSE),"")</f>
        <v>#N/A</v>
      </c>
      <c r="J133" s="36" t="str">
        <f>IF(A133&lt;&gt;"",(IF(G133&lt;&gt;"",CONCATENATE("J",TEXT((DATEDIF(G133,I133,"Y")+1),"##")),"")),"")</f>
        <v/>
      </c>
      <c r="K133" s="32"/>
      <c r="L133" s="37"/>
      <c r="M133" s="57"/>
    </row>
    <row r="134" spans="1:13" ht="15.75" thickBot="1" x14ac:dyDescent="0.3"/>
    <row r="135" spans="1:13" x14ac:dyDescent="0.25">
      <c r="A135" s="15"/>
      <c r="B135" s="39"/>
      <c r="C135" s="22" t="str">
        <f>IF($A135&lt;&gt;"",VLOOKUP($A135,Events!$A:$H,2,FALSE),"")</f>
        <v/>
      </c>
      <c r="D135" s="23" t="str">
        <f>IF($A135&lt;&gt;"",VLOOKUP($A135,Events!$A:$H,3,FALSE),"")</f>
        <v/>
      </c>
      <c r="E135" s="22" t="str">
        <f>IF($A135&lt;&gt;"",VLOOKUP($A135,Events!$A:$H,4,FALSE),"")</f>
        <v/>
      </c>
      <c r="F135" s="24"/>
      <c r="G135" s="25"/>
      <c r="H135" s="26" t="e">
        <f>IF($E135&lt;&gt;" ",VLOOKUP($A135,Events!$A:$L,11,FALSE),"")</f>
        <v>#N/A</v>
      </c>
      <c r="I135" s="27" t="e">
        <f>IF($E135&lt;&gt; " ",VLOOKUP($A135,Events!$A:$J,9,FALSE),"")</f>
        <v>#N/A</v>
      </c>
      <c r="J135" s="28" t="str">
        <f>IF(A135&lt;&gt;"",(IF(G135&lt;&gt;"",CONCATENATE("J",TEXT((DATEDIF(G135,I135,"Y")+1),"##")),"")),"")</f>
        <v/>
      </c>
      <c r="K135" s="24"/>
      <c r="L135" s="29"/>
      <c r="M135" s="57" t="str">
        <f>IFERROR(VLOOKUP(A135,Events!A:M,13,FALSE),"")</f>
        <v/>
      </c>
    </row>
    <row r="136" spans="1:13" x14ac:dyDescent="0.25">
      <c r="A136" s="11">
        <f>A135</f>
        <v>0</v>
      </c>
      <c r="B136" s="40"/>
      <c r="C136" s="12"/>
      <c r="D136" s="12"/>
      <c r="E136" s="16" t="str">
        <f>IF($A135&lt;&gt;"",VLOOKUP($A135,Events!$A:$H,5,FALSE),"")</f>
        <v/>
      </c>
      <c r="F136" s="17"/>
      <c r="G136" s="18"/>
      <c r="H136" s="19" t="e">
        <f>IF($E136&lt;&gt;" ",VLOOKUP($A136,Events!$A:$L,11,FALSE),"")</f>
        <v>#N/A</v>
      </c>
      <c r="I136" s="20" t="e">
        <f>IF($E136&lt;&gt; " ",VLOOKUP($A136,Events!$A:$J,9,FALSE),"")</f>
        <v>#N/A</v>
      </c>
      <c r="J136" s="21" t="str">
        <f>IF(A136&lt;&gt;"",(IF(G136&lt;&gt;"",CONCATENATE("J",TEXT((DATEDIF(G136,I136,"Y")+1),"##")),"")),"")</f>
        <v/>
      </c>
      <c r="K136" s="17"/>
      <c r="L136" s="30"/>
      <c r="M136" s="57"/>
    </row>
    <row r="137" spans="1:13" x14ac:dyDescent="0.25">
      <c r="A137" s="11">
        <f t="shared" ref="A137:A139" si="22">A136</f>
        <v>0</v>
      </c>
      <c r="B137" s="40"/>
      <c r="C137" s="12"/>
      <c r="D137" s="12"/>
      <c r="E137" s="16" t="str">
        <f>IF($A135&lt;&gt;"",VLOOKUP($A135,Events!$A:$H,6,FALSE),"")</f>
        <v/>
      </c>
      <c r="F137" s="17"/>
      <c r="G137" s="18"/>
      <c r="H137" s="19" t="e">
        <f>IF($E137&lt;&gt;" ",VLOOKUP($A137,Events!$A:$L,11,FALSE),"")</f>
        <v>#N/A</v>
      </c>
      <c r="I137" s="20" t="e">
        <f>IF($E137&lt;&gt; " ",VLOOKUP($A137,Events!$A:$J,9,FALSE),"")</f>
        <v>#N/A</v>
      </c>
      <c r="J137" s="21" t="str">
        <f>IF(A137&lt;&gt;"",(IF(G137&lt;&gt;"",CONCATENATE("J",TEXT((DATEDIF(G137,I137,"Y")+1),"##")),"")),"")</f>
        <v/>
      </c>
      <c r="K137" s="17"/>
      <c r="L137" s="30"/>
      <c r="M137" s="57"/>
    </row>
    <row r="138" spans="1:13" x14ac:dyDescent="0.25">
      <c r="A138" s="11">
        <f t="shared" si="22"/>
        <v>0</v>
      </c>
      <c r="B138" s="40"/>
      <c r="C138" s="12"/>
      <c r="D138" s="12"/>
      <c r="E138" s="16" t="str">
        <f>IF($A135&lt;&gt;"",VLOOKUP($A135,Events!$A:$H,7,FALSE),"")</f>
        <v/>
      </c>
      <c r="F138" s="17"/>
      <c r="G138" s="18"/>
      <c r="H138" s="19" t="e">
        <f>IF($E138&lt;&gt;" ",VLOOKUP($A138,Events!$A:$L,11,FALSE),"")</f>
        <v>#N/A</v>
      </c>
      <c r="I138" s="20" t="e">
        <f>IF($E138&lt;&gt; " ",VLOOKUP($A138,Events!$A:$J,9,FALSE),"")</f>
        <v>#N/A</v>
      </c>
      <c r="J138" s="21" t="str">
        <f>IF(A138&lt;&gt;"",(IF(G138&lt;&gt;"",CONCATENATE("J",TEXT((DATEDIF(G138,I138,"Y")+1),"##")),"")),"")</f>
        <v/>
      </c>
      <c r="K138" s="17"/>
      <c r="L138" s="30"/>
      <c r="M138" s="57"/>
    </row>
    <row r="139" spans="1:13" ht="15.75" thickBot="1" x14ac:dyDescent="0.3">
      <c r="A139" s="13">
        <f t="shared" si="22"/>
        <v>0</v>
      </c>
      <c r="B139" s="41"/>
      <c r="C139" s="14"/>
      <c r="D139" s="14"/>
      <c r="E139" s="31" t="str">
        <f>IF($A135&lt;&gt;"",VLOOKUP($A135,Events!$A:$H,8,FALSE),"")</f>
        <v/>
      </c>
      <c r="F139" s="32"/>
      <c r="G139" s="33"/>
      <c r="H139" s="34" t="e">
        <f>IF($E139&lt;&gt;" ",VLOOKUP($A139,Events!$A:$L,11,FALSE),"")</f>
        <v>#N/A</v>
      </c>
      <c r="I139" s="35" t="e">
        <f>IF($E139&lt;&gt; " ",VLOOKUP($A139,Events!$A:$J,9,FALSE),"")</f>
        <v>#N/A</v>
      </c>
      <c r="J139" s="36" t="str">
        <f>IF(A139&lt;&gt;"",(IF(G139&lt;&gt;"",CONCATENATE("J",TEXT((DATEDIF(G139,I139,"Y")+1),"##")),"")),"")</f>
        <v/>
      </c>
      <c r="K139" s="32"/>
      <c r="L139" s="37"/>
      <c r="M139" s="57"/>
    </row>
    <row r="140" spans="1:13" ht="15.75" thickBot="1" x14ac:dyDescent="0.3"/>
    <row r="141" spans="1:13" x14ac:dyDescent="0.25">
      <c r="A141" s="15"/>
      <c r="B141" s="39"/>
      <c r="C141" s="22" t="str">
        <f>IF($A141&lt;&gt;"",VLOOKUP($A141,Events!$A:$H,2,FALSE),"")</f>
        <v/>
      </c>
      <c r="D141" s="23" t="str">
        <f>IF($A141&lt;&gt;"",VLOOKUP($A141,Events!$A:$H,3,FALSE),"")</f>
        <v/>
      </c>
      <c r="E141" s="22" t="str">
        <f>IF($A141&lt;&gt;"",VLOOKUP($A141,Events!$A:$H,4,FALSE),"")</f>
        <v/>
      </c>
      <c r="F141" s="24"/>
      <c r="G141" s="25"/>
      <c r="H141" s="26" t="e">
        <f>IF($E141&lt;&gt;" ",VLOOKUP($A141,Events!$A:$L,11,FALSE),"")</f>
        <v>#N/A</v>
      </c>
      <c r="I141" s="27" t="e">
        <f>IF($E141&lt;&gt; " ",VLOOKUP($A141,Events!$A:$J,9,FALSE),"")</f>
        <v>#N/A</v>
      </c>
      <c r="J141" s="28" t="str">
        <f>IF(A141&lt;&gt;"",(IF(G141&lt;&gt;"",CONCATENATE("J",TEXT((DATEDIF(G141,I141,"Y")+1),"##")),"")),"")</f>
        <v/>
      </c>
      <c r="K141" s="24"/>
      <c r="L141" s="29"/>
      <c r="M141" s="57" t="str">
        <f>IFERROR(VLOOKUP(A141,Events!A:M,13,FALSE),"")</f>
        <v/>
      </c>
    </row>
    <row r="142" spans="1:13" x14ac:dyDescent="0.25">
      <c r="A142" s="11">
        <f>A141</f>
        <v>0</v>
      </c>
      <c r="B142" s="40"/>
      <c r="C142" s="12"/>
      <c r="D142" s="12"/>
      <c r="E142" s="16" t="str">
        <f>IF($A141&lt;&gt;"",VLOOKUP($A141,Events!$A:$H,5,FALSE),"")</f>
        <v/>
      </c>
      <c r="F142" s="17"/>
      <c r="G142" s="18"/>
      <c r="H142" s="19" t="e">
        <f>IF($E142&lt;&gt;" ",VLOOKUP($A142,Events!$A:$L,11,FALSE),"")</f>
        <v>#N/A</v>
      </c>
      <c r="I142" s="20" t="e">
        <f>IF($E142&lt;&gt; " ",VLOOKUP($A142,Events!$A:$J,9,FALSE),"")</f>
        <v>#N/A</v>
      </c>
      <c r="J142" s="21" t="str">
        <f>IF(A142&lt;&gt;"",(IF(G142&lt;&gt;"",CONCATENATE("J",TEXT((DATEDIF(G142,I142,"Y")+1),"##")),"")),"")</f>
        <v/>
      </c>
      <c r="K142" s="17"/>
      <c r="L142" s="30"/>
      <c r="M142" s="57"/>
    </row>
    <row r="143" spans="1:13" x14ac:dyDescent="0.25">
      <c r="A143" s="11">
        <f t="shared" ref="A143:A145" si="23">A142</f>
        <v>0</v>
      </c>
      <c r="B143" s="40"/>
      <c r="C143" s="12"/>
      <c r="D143" s="12"/>
      <c r="E143" s="16" t="str">
        <f>IF($A141&lt;&gt;"",VLOOKUP($A141,Events!$A:$H,6,FALSE),"")</f>
        <v/>
      </c>
      <c r="F143" s="17"/>
      <c r="G143" s="18"/>
      <c r="H143" s="19" t="e">
        <f>IF($E143&lt;&gt;" ",VLOOKUP($A143,Events!$A:$L,11,FALSE),"")</f>
        <v>#N/A</v>
      </c>
      <c r="I143" s="20" t="e">
        <f>IF($E143&lt;&gt; " ",VLOOKUP($A143,Events!$A:$J,9,FALSE),"")</f>
        <v>#N/A</v>
      </c>
      <c r="J143" s="21" t="str">
        <f>IF(A143&lt;&gt;"",(IF(G143&lt;&gt;"",CONCATENATE("J",TEXT((DATEDIF(G143,I143,"Y")+1),"##")),"")),"")</f>
        <v/>
      </c>
      <c r="K143" s="17"/>
      <c r="L143" s="30"/>
      <c r="M143" s="57"/>
    </row>
    <row r="144" spans="1:13" x14ac:dyDescent="0.25">
      <c r="A144" s="11">
        <f t="shared" si="23"/>
        <v>0</v>
      </c>
      <c r="B144" s="40"/>
      <c r="C144" s="12"/>
      <c r="D144" s="12"/>
      <c r="E144" s="16" t="str">
        <f>IF($A141&lt;&gt;"",VLOOKUP($A141,Events!$A:$H,7,FALSE),"")</f>
        <v/>
      </c>
      <c r="F144" s="17"/>
      <c r="G144" s="18"/>
      <c r="H144" s="19" t="e">
        <f>IF($E144&lt;&gt;" ",VLOOKUP($A144,Events!$A:$L,11,FALSE),"")</f>
        <v>#N/A</v>
      </c>
      <c r="I144" s="20" t="e">
        <f>IF($E144&lt;&gt; " ",VLOOKUP($A144,Events!$A:$J,9,FALSE),"")</f>
        <v>#N/A</v>
      </c>
      <c r="J144" s="21" t="str">
        <f>IF(A144&lt;&gt;"",(IF(G144&lt;&gt;"",CONCATENATE("J",TEXT((DATEDIF(G144,I144,"Y")+1),"##")),"")),"")</f>
        <v/>
      </c>
      <c r="K144" s="17"/>
      <c r="L144" s="30"/>
      <c r="M144" s="57"/>
    </row>
    <row r="145" spans="1:13" ht="15.75" thickBot="1" x14ac:dyDescent="0.3">
      <c r="A145" s="13">
        <f t="shared" si="23"/>
        <v>0</v>
      </c>
      <c r="B145" s="41"/>
      <c r="C145" s="14"/>
      <c r="D145" s="14"/>
      <c r="E145" s="31" t="str">
        <f>IF($A141&lt;&gt;"",VLOOKUP($A141,Events!$A:$H,8,FALSE),"")</f>
        <v/>
      </c>
      <c r="F145" s="32"/>
      <c r="G145" s="33"/>
      <c r="H145" s="34" t="e">
        <f>IF($E145&lt;&gt;" ",VLOOKUP($A145,Events!$A:$L,11,FALSE),"")</f>
        <v>#N/A</v>
      </c>
      <c r="I145" s="35" t="e">
        <f>IF($E145&lt;&gt; " ",VLOOKUP($A145,Events!$A:$J,9,FALSE),"")</f>
        <v>#N/A</v>
      </c>
      <c r="J145" s="36" t="str">
        <f>IF(A145&lt;&gt;"",(IF(G145&lt;&gt;"",CONCATENATE("J",TEXT((DATEDIF(G145,I145,"Y")+1),"##")),"")),"")</f>
        <v/>
      </c>
      <c r="K145" s="32"/>
      <c r="L145" s="37"/>
      <c r="M145" s="57"/>
    </row>
    <row r="146" spans="1:13" ht="15.75" thickBot="1" x14ac:dyDescent="0.3"/>
    <row r="147" spans="1:13" x14ac:dyDescent="0.25">
      <c r="A147" s="15"/>
      <c r="B147" s="39"/>
      <c r="C147" s="22" t="str">
        <f>IF($A147&lt;&gt;"",VLOOKUP($A147,Events!$A:$H,2,FALSE),"")</f>
        <v/>
      </c>
      <c r="D147" s="23" t="str">
        <f>IF($A147&lt;&gt;"",VLOOKUP($A147,Events!$A:$H,3,FALSE),"")</f>
        <v/>
      </c>
      <c r="E147" s="22" t="str">
        <f>IF($A147&lt;&gt;"",VLOOKUP($A147,Events!$A:$H,4,FALSE),"")</f>
        <v/>
      </c>
      <c r="F147" s="24"/>
      <c r="G147" s="25"/>
      <c r="H147" s="26" t="e">
        <f>IF($E147&lt;&gt;" ",VLOOKUP($A147,Events!$A:$L,11,FALSE),"")</f>
        <v>#N/A</v>
      </c>
      <c r="I147" s="27" t="e">
        <f>IF($E147&lt;&gt; " ",VLOOKUP($A147,Events!$A:$J,9,FALSE),"")</f>
        <v>#N/A</v>
      </c>
      <c r="J147" s="28" t="str">
        <f>IF(A147&lt;&gt;"",(IF(G147&lt;&gt;"",CONCATENATE("J",TEXT((DATEDIF(G147,I147,"Y")+1),"##")),"")),"")</f>
        <v/>
      </c>
      <c r="K147" s="24"/>
      <c r="L147" s="29"/>
      <c r="M147" s="57" t="str">
        <f>IFERROR(VLOOKUP(A147,Events!A:M,13,FALSE),"")</f>
        <v/>
      </c>
    </row>
    <row r="148" spans="1:13" x14ac:dyDescent="0.25">
      <c r="A148" s="11">
        <f>A147</f>
        <v>0</v>
      </c>
      <c r="B148" s="40"/>
      <c r="C148" s="12"/>
      <c r="D148" s="12"/>
      <c r="E148" s="16" t="str">
        <f>IF($A147&lt;&gt;"",VLOOKUP($A147,Events!$A:$H,5,FALSE),"")</f>
        <v/>
      </c>
      <c r="F148" s="17"/>
      <c r="G148" s="18"/>
      <c r="H148" s="19" t="e">
        <f>IF($E148&lt;&gt;" ",VLOOKUP($A148,Events!$A:$L,11,FALSE),"")</f>
        <v>#N/A</v>
      </c>
      <c r="I148" s="20" t="e">
        <f>IF($E148&lt;&gt; " ",VLOOKUP($A148,Events!$A:$J,9,FALSE),"")</f>
        <v>#N/A</v>
      </c>
      <c r="J148" s="21" t="str">
        <f>IF(A148&lt;&gt;"",(IF(G148&lt;&gt;"",CONCATENATE("J",TEXT((DATEDIF(G148,I148,"Y")+1),"##")),"")),"")</f>
        <v/>
      </c>
      <c r="K148" s="17"/>
      <c r="L148" s="30"/>
      <c r="M148" s="57"/>
    </row>
    <row r="149" spans="1:13" x14ac:dyDescent="0.25">
      <c r="A149" s="11">
        <f t="shared" ref="A149:A151" si="24">A148</f>
        <v>0</v>
      </c>
      <c r="B149" s="40"/>
      <c r="C149" s="12"/>
      <c r="D149" s="12"/>
      <c r="E149" s="16" t="str">
        <f>IF($A147&lt;&gt;"",VLOOKUP($A147,Events!$A:$H,6,FALSE),"")</f>
        <v/>
      </c>
      <c r="F149" s="17"/>
      <c r="G149" s="18"/>
      <c r="H149" s="19" t="e">
        <f>IF($E149&lt;&gt;" ",VLOOKUP($A149,Events!$A:$L,11,FALSE),"")</f>
        <v>#N/A</v>
      </c>
      <c r="I149" s="20" t="e">
        <f>IF($E149&lt;&gt; " ",VLOOKUP($A149,Events!$A:$J,9,FALSE),"")</f>
        <v>#N/A</v>
      </c>
      <c r="J149" s="21" t="str">
        <f>IF(A149&lt;&gt;"",(IF(G149&lt;&gt;"",CONCATENATE("J",TEXT((DATEDIF(G149,I149,"Y")+1),"##")),"")),"")</f>
        <v/>
      </c>
      <c r="K149" s="17"/>
      <c r="L149" s="30"/>
      <c r="M149" s="57"/>
    </row>
    <row r="150" spans="1:13" x14ac:dyDescent="0.25">
      <c r="A150" s="11">
        <f t="shared" si="24"/>
        <v>0</v>
      </c>
      <c r="B150" s="40"/>
      <c r="C150" s="12"/>
      <c r="D150" s="12"/>
      <c r="E150" s="16" t="str">
        <f>IF($A147&lt;&gt;"",VLOOKUP($A147,Events!$A:$H,7,FALSE),"")</f>
        <v/>
      </c>
      <c r="F150" s="17"/>
      <c r="G150" s="18"/>
      <c r="H150" s="19" t="e">
        <f>IF($E150&lt;&gt;" ",VLOOKUP($A150,Events!$A:$L,11,FALSE),"")</f>
        <v>#N/A</v>
      </c>
      <c r="I150" s="20" t="e">
        <f>IF($E150&lt;&gt; " ",VLOOKUP($A150,Events!$A:$J,9,FALSE),"")</f>
        <v>#N/A</v>
      </c>
      <c r="J150" s="21" t="str">
        <f>IF(A150&lt;&gt;"",(IF(G150&lt;&gt;"",CONCATENATE("J",TEXT((DATEDIF(G150,I150,"Y")+1),"##")),"")),"")</f>
        <v/>
      </c>
      <c r="K150" s="17"/>
      <c r="L150" s="30"/>
      <c r="M150" s="57"/>
    </row>
    <row r="151" spans="1:13" ht="15.75" thickBot="1" x14ac:dyDescent="0.3">
      <c r="A151" s="13">
        <f t="shared" si="24"/>
        <v>0</v>
      </c>
      <c r="B151" s="41"/>
      <c r="C151" s="14"/>
      <c r="D151" s="14"/>
      <c r="E151" s="31" t="str">
        <f>IF($A147&lt;&gt;"",VLOOKUP($A147,Events!$A:$H,8,FALSE),"")</f>
        <v/>
      </c>
      <c r="F151" s="32"/>
      <c r="G151" s="33"/>
      <c r="H151" s="34" t="e">
        <f>IF($E151&lt;&gt;" ",VLOOKUP($A151,Events!$A:$L,11,FALSE),"")</f>
        <v>#N/A</v>
      </c>
      <c r="I151" s="35" t="e">
        <f>IF($E151&lt;&gt; " ",VLOOKUP($A151,Events!$A:$J,9,FALSE),"")</f>
        <v>#N/A</v>
      </c>
      <c r="J151" s="36" t="str">
        <f>IF(A151&lt;&gt;"",(IF(G151&lt;&gt;"",CONCATENATE("J",TEXT((DATEDIF(G151,I151,"Y")+1),"##")),"")),"")</f>
        <v/>
      </c>
      <c r="K151" s="32"/>
      <c r="L151" s="37"/>
      <c r="M151" s="57"/>
    </row>
    <row r="152" spans="1:13" ht="15.75" thickBot="1" x14ac:dyDescent="0.3"/>
    <row r="153" spans="1:13" x14ac:dyDescent="0.25">
      <c r="A153" s="15"/>
      <c r="B153" s="39"/>
      <c r="C153" s="22" t="str">
        <f>IF($A153&lt;&gt;"",VLOOKUP($A153,Events!$A:$H,2,FALSE),"")</f>
        <v/>
      </c>
      <c r="D153" s="23" t="str">
        <f>IF($A153&lt;&gt;"",VLOOKUP($A153,Events!$A:$H,3,FALSE),"")</f>
        <v/>
      </c>
      <c r="E153" s="22" t="str">
        <f>IF($A153&lt;&gt;"",VLOOKUP($A153,Events!$A:$H,4,FALSE),"")</f>
        <v/>
      </c>
      <c r="F153" s="24"/>
      <c r="G153" s="25"/>
      <c r="H153" s="26" t="e">
        <f>IF($E153&lt;&gt;" ",VLOOKUP($A153,Events!$A:$L,11,FALSE),"")</f>
        <v>#N/A</v>
      </c>
      <c r="I153" s="27" t="e">
        <f>IF($E153&lt;&gt; " ",VLOOKUP($A153,Events!$A:$J,9,FALSE),"")</f>
        <v>#N/A</v>
      </c>
      <c r="J153" s="28" t="str">
        <f>IF(A153&lt;&gt;"",(IF(G153&lt;&gt;"",CONCATENATE("J",TEXT((DATEDIF(G153,I153,"Y")+1),"##")),"")),"")</f>
        <v/>
      </c>
      <c r="K153" s="24"/>
      <c r="L153" s="29"/>
      <c r="M153" s="57" t="str">
        <f>IFERROR(VLOOKUP(A153,Events!A:M,13,FALSE),"")</f>
        <v/>
      </c>
    </row>
    <row r="154" spans="1:13" x14ac:dyDescent="0.25">
      <c r="A154" s="11">
        <f>A153</f>
        <v>0</v>
      </c>
      <c r="B154" s="40"/>
      <c r="C154" s="12"/>
      <c r="D154" s="12"/>
      <c r="E154" s="16" t="str">
        <f>IF($A153&lt;&gt;"",VLOOKUP($A153,Events!$A:$H,5,FALSE),"")</f>
        <v/>
      </c>
      <c r="F154" s="17"/>
      <c r="G154" s="18"/>
      <c r="H154" s="19" t="e">
        <f>IF($E154&lt;&gt;" ",VLOOKUP($A154,Events!$A:$L,11,FALSE),"")</f>
        <v>#N/A</v>
      </c>
      <c r="I154" s="20" t="e">
        <f>IF($E154&lt;&gt; " ",VLOOKUP($A154,Events!$A:$J,9,FALSE),"")</f>
        <v>#N/A</v>
      </c>
      <c r="J154" s="21" t="str">
        <f>IF(A154&lt;&gt;"",(IF(G154&lt;&gt;"",CONCATENATE("J",TEXT((DATEDIF(G154,I154,"Y")+1),"##")),"")),"")</f>
        <v/>
      </c>
      <c r="K154" s="17"/>
      <c r="L154" s="30"/>
      <c r="M154" s="57"/>
    </row>
    <row r="155" spans="1:13" x14ac:dyDescent="0.25">
      <c r="A155" s="11">
        <f t="shared" ref="A155:A157" si="25">A154</f>
        <v>0</v>
      </c>
      <c r="B155" s="40"/>
      <c r="C155" s="12"/>
      <c r="D155" s="12"/>
      <c r="E155" s="16" t="str">
        <f>IF($A153&lt;&gt;"",VLOOKUP($A153,Events!$A:$H,6,FALSE),"")</f>
        <v/>
      </c>
      <c r="F155" s="17"/>
      <c r="G155" s="18"/>
      <c r="H155" s="19" t="e">
        <f>IF($E155&lt;&gt;" ",VLOOKUP($A155,Events!$A:$L,11,FALSE),"")</f>
        <v>#N/A</v>
      </c>
      <c r="I155" s="20" t="e">
        <f>IF($E155&lt;&gt; " ",VLOOKUP($A155,Events!$A:$J,9,FALSE),"")</f>
        <v>#N/A</v>
      </c>
      <c r="J155" s="21" t="str">
        <f>IF(A155&lt;&gt;"",(IF(G155&lt;&gt;"",CONCATENATE("J",TEXT((DATEDIF(G155,I155,"Y")+1),"##")),"")),"")</f>
        <v/>
      </c>
      <c r="K155" s="17"/>
      <c r="L155" s="30"/>
      <c r="M155" s="57"/>
    </row>
    <row r="156" spans="1:13" x14ac:dyDescent="0.25">
      <c r="A156" s="11">
        <f t="shared" si="25"/>
        <v>0</v>
      </c>
      <c r="B156" s="40"/>
      <c r="C156" s="12"/>
      <c r="D156" s="12"/>
      <c r="E156" s="16" t="str">
        <f>IF($A153&lt;&gt;"",VLOOKUP($A153,Events!$A:$H,7,FALSE),"")</f>
        <v/>
      </c>
      <c r="F156" s="17"/>
      <c r="G156" s="18"/>
      <c r="H156" s="19" t="e">
        <f>IF($E156&lt;&gt;" ",VLOOKUP($A156,Events!$A:$L,11,FALSE),"")</f>
        <v>#N/A</v>
      </c>
      <c r="I156" s="20" t="e">
        <f>IF($E156&lt;&gt; " ",VLOOKUP($A156,Events!$A:$J,9,FALSE),"")</f>
        <v>#N/A</v>
      </c>
      <c r="J156" s="21" t="str">
        <f>IF(A156&lt;&gt;"",(IF(G156&lt;&gt;"",CONCATENATE("J",TEXT((DATEDIF(G156,I156,"Y")+1),"##")),"")),"")</f>
        <v/>
      </c>
      <c r="K156" s="17"/>
      <c r="L156" s="30"/>
      <c r="M156" s="57"/>
    </row>
    <row r="157" spans="1:13" ht="15.75" thickBot="1" x14ac:dyDescent="0.3">
      <c r="A157" s="13">
        <f t="shared" si="25"/>
        <v>0</v>
      </c>
      <c r="B157" s="41"/>
      <c r="C157" s="14"/>
      <c r="D157" s="14"/>
      <c r="E157" s="31" t="str">
        <f>IF($A153&lt;&gt;"",VLOOKUP($A153,Events!$A:$H,8,FALSE),"")</f>
        <v/>
      </c>
      <c r="F157" s="32"/>
      <c r="G157" s="33"/>
      <c r="H157" s="34" t="e">
        <f>IF($E157&lt;&gt;" ",VLOOKUP($A157,Events!$A:$L,11,FALSE),"")</f>
        <v>#N/A</v>
      </c>
      <c r="I157" s="35" t="e">
        <f>IF($E157&lt;&gt; " ",VLOOKUP($A157,Events!$A:$J,9,FALSE),"")</f>
        <v>#N/A</v>
      </c>
      <c r="J157" s="36" t="str">
        <f>IF(A157&lt;&gt;"",(IF(G157&lt;&gt;"",CONCATENATE("J",TEXT((DATEDIF(G157,I157,"Y")+1),"##")),"")),"")</f>
        <v/>
      </c>
      <c r="K157" s="32"/>
      <c r="L157" s="37"/>
      <c r="M157" s="57"/>
    </row>
    <row r="158" spans="1:13" ht="15.75" thickBot="1" x14ac:dyDescent="0.3"/>
    <row r="159" spans="1:13" x14ac:dyDescent="0.25">
      <c r="A159" s="15"/>
      <c r="B159" s="39"/>
      <c r="C159" s="22" t="str">
        <f>IF($A159&lt;&gt;"",VLOOKUP($A159,Events!$A:$H,2,FALSE),"")</f>
        <v/>
      </c>
      <c r="D159" s="23" t="str">
        <f>IF($A159&lt;&gt;"",VLOOKUP($A159,Events!$A:$H,3,FALSE),"")</f>
        <v/>
      </c>
      <c r="E159" s="22" t="str">
        <f>IF($A159&lt;&gt;"",VLOOKUP($A159,Events!$A:$H,4,FALSE),"")</f>
        <v/>
      </c>
      <c r="F159" s="24"/>
      <c r="G159" s="25"/>
      <c r="H159" s="26" t="e">
        <f>IF($E159&lt;&gt;" ",VLOOKUP($A159,Events!$A:$L,11,FALSE),"")</f>
        <v>#N/A</v>
      </c>
      <c r="I159" s="27" t="e">
        <f>IF($E159&lt;&gt; " ",VLOOKUP($A159,Events!$A:$J,9,FALSE),"")</f>
        <v>#N/A</v>
      </c>
      <c r="J159" s="28" t="str">
        <f>IF(A159&lt;&gt;"",(IF(G159&lt;&gt;"",CONCATENATE("J",TEXT((DATEDIF(G159,I159,"Y")+1),"##")),"")),"")</f>
        <v/>
      </c>
      <c r="K159" s="24"/>
      <c r="L159" s="29"/>
      <c r="M159" s="57" t="str">
        <f>IFERROR(VLOOKUP(A159,Events!A:M,13,FALSE),"")</f>
        <v/>
      </c>
    </row>
    <row r="160" spans="1:13" x14ac:dyDescent="0.25">
      <c r="A160" s="11">
        <f>A159</f>
        <v>0</v>
      </c>
      <c r="B160" s="40"/>
      <c r="C160" s="12"/>
      <c r="D160" s="12"/>
      <c r="E160" s="16" t="str">
        <f>IF($A159&lt;&gt;"",VLOOKUP($A159,Events!$A:$H,5,FALSE),"")</f>
        <v/>
      </c>
      <c r="F160" s="17"/>
      <c r="G160" s="18"/>
      <c r="H160" s="19" t="e">
        <f>IF($E160&lt;&gt;" ",VLOOKUP($A160,Events!$A:$L,11,FALSE),"")</f>
        <v>#N/A</v>
      </c>
      <c r="I160" s="20" t="e">
        <f>IF($E160&lt;&gt; " ",VLOOKUP($A160,Events!$A:$J,9,FALSE),"")</f>
        <v>#N/A</v>
      </c>
      <c r="J160" s="21" t="str">
        <f>IF(A160&lt;&gt;"",(IF(G160&lt;&gt;"",CONCATENATE("J",TEXT((DATEDIF(G160,I160,"Y")+1),"##")),"")),"")</f>
        <v/>
      </c>
      <c r="K160" s="17"/>
      <c r="L160" s="30"/>
      <c r="M160" s="57"/>
    </row>
    <row r="161" spans="1:13" x14ac:dyDescent="0.25">
      <c r="A161" s="11">
        <f t="shared" ref="A161:A163" si="26">A160</f>
        <v>0</v>
      </c>
      <c r="B161" s="40"/>
      <c r="C161" s="12"/>
      <c r="D161" s="12"/>
      <c r="E161" s="16" t="str">
        <f>IF($A159&lt;&gt;"",VLOOKUP($A159,Events!$A:$H,6,FALSE),"")</f>
        <v/>
      </c>
      <c r="F161" s="17"/>
      <c r="G161" s="18"/>
      <c r="H161" s="19" t="e">
        <f>IF($E161&lt;&gt;" ",VLOOKUP($A161,Events!$A:$L,11,FALSE),"")</f>
        <v>#N/A</v>
      </c>
      <c r="I161" s="20" t="e">
        <f>IF($E161&lt;&gt; " ",VLOOKUP($A161,Events!$A:$J,9,FALSE),"")</f>
        <v>#N/A</v>
      </c>
      <c r="J161" s="21" t="str">
        <f>IF(A161&lt;&gt;"",(IF(G161&lt;&gt;"",CONCATENATE("J",TEXT((DATEDIF(G161,I161,"Y")+1),"##")),"")),"")</f>
        <v/>
      </c>
      <c r="K161" s="17"/>
      <c r="L161" s="30"/>
      <c r="M161" s="57"/>
    </row>
    <row r="162" spans="1:13" x14ac:dyDescent="0.25">
      <c r="A162" s="11">
        <f t="shared" si="26"/>
        <v>0</v>
      </c>
      <c r="B162" s="40"/>
      <c r="C162" s="12"/>
      <c r="D162" s="12"/>
      <c r="E162" s="16" t="str">
        <f>IF($A159&lt;&gt;"",VLOOKUP($A159,Events!$A:$H,7,FALSE),"")</f>
        <v/>
      </c>
      <c r="F162" s="17"/>
      <c r="G162" s="18"/>
      <c r="H162" s="19" t="e">
        <f>IF($E162&lt;&gt;" ",VLOOKUP($A162,Events!$A:$L,11,FALSE),"")</f>
        <v>#N/A</v>
      </c>
      <c r="I162" s="20" t="e">
        <f>IF($E162&lt;&gt; " ",VLOOKUP($A162,Events!$A:$J,9,FALSE),"")</f>
        <v>#N/A</v>
      </c>
      <c r="J162" s="21" t="str">
        <f>IF(A162&lt;&gt;"",(IF(G162&lt;&gt;"",CONCATENATE("J",TEXT((DATEDIF(G162,I162,"Y")+1),"##")),"")),"")</f>
        <v/>
      </c>
      <c r="K162" s="17"/>
      <c r="L162" s="30"/>
      <c r="M162" s="57"/>
    </row>
    <row r="163" spans="1:13" ht="15.75" thickBot="1" x14ac:dyDescent="0.3">
      <c r="A163" s="13">
        <f t="shared" si="26"/>
        <v>0</v>
      </c>
      <c r="B163" s="41"/>
      <c r="C163" s="14"/>
      <c r="D163" s="14"/>
      <c r="E163" s="31" t="str">
        <f>IF($A159&lt;&gt;"",VLOOKUP($A159,Events!$A:$H,8,FALSE),"")</f>
        <v/>
      </c>
      <c r="F163" s="32"/>
      <c r="G163" s="33"/>
      <c r="H163" s="34" t="e">
        <f>IF($E163&lt;&gt;" ",VLOOKUP($A163,Events!$A:$L,11,FALSE),"")</f>
        <v>#N/A</v>
      </c>
      <c r="I163" s="35" t="e">
        <f>IF($E163&lt;&gt; " ",VLOOKUP($A163,Events!$A:$J,9,FALSE),"")</f>
        <v>#N/A</v>
      </c>
      <c r="J163" s="36" t="str">
        <f>IF(A163&lt;&gt;"",(IF(G163&lt;&gt;"",CONCATENATE("J",TEXT((DATEDIF(G163,I163,"Y")+1),"##")),"")),"")</f>
        <v/>
      </c>
      <c r="K163" s="32"/>
      <c r="L163" s="37"/>
      <c r="M163" s="57"/>
    </row>
    <row r="164" spans="1:13" ht="15.75" thickBot="1" x14ac:dyDescent="0.3"/>
    <row r="165" spans="1:13" x14ac:dyDescent="0.25">
      <c r="A165" s="15"/>
      <c r="B165" s="39"/>
      <c r="C165" s="22" t="str">
        <f>IF($A165&lt;&gt;"",VLOOKUP($A165,Events!$A:$H,2,FALSE),"")</f>
        <v/>
      </c>
      <c r="D165" s="23" t="str">
        <f>IF($A165&lt;&gt;"",VLOOKUP($A165,Events!$A:$H,3,FALSE),"")</f>
        <v/>
      </c>
      <c r="E165" s="22" t="str">
        <f>IF($A165&lt;&gt;"",VLOOKUP($A165,Events!$A:$H,4,FALSE),"")</f>
        <v/>
      </c>
      <c r="F165" s="24"/>
      <c r="G165" s="25"/>
      <c r="H165" s="26" t="e">
        <f>IF($E165&lt;&gt;" ",VLOOKUP($A165,Events!$A:$L,11,FALSE),"")</f>
        <v>#N/A</v>
      </c>
      <c r="I165" s="27" t="e">
        <f>IF($E165&lt;&gt; " ",VLOOKUP($A165,Events!$A:$J,9,FALSE),"")</f>
        <v>#N/A</v>
      </c>
      <c r="J165" s="28" t="str">
        <f>IF(A165&lt;&gt;"",(IF(G165&lt;&gt;"",CONCATENATE("J",TEXT((DATEDIF(G165,I165,"Y")+1),"##")),"")),"")</f>
        <v/>
      </c>
      <c r="K165" s="24"/>
      <c r="L165" s="29"/>
      <c r="M165" s="57" t="str">
        <f>IFERROR(VLOOKUP(A165,Events!A:M,13,FALSE),"")</f>
        <v/>
      </c>
    </row>
    <row r="166" spans="1:13" x14ac:dyDescent="0.25">
      <c r="A166" s="11">
        <f>A165</f>
        <v>0</v>
      </c>
      <c r="B166" s="40"/>
      <c r="C166" s="12"/>
      <c r="D166" s="12"/>
      <c r="E166" s="16" t="str">
        <f>IF($A165&lt;&gt;"",VLOOKUP($A165,Events!$A:$H,5,FALSE),"")</f>
        <v/>
      </c>
      <c r="F166" s="17"/>
      <c r="G166" s="18"/>
      <c r="H166" s="19" t="e">
        <f>IF($E166&lt;&gt;" ",VLOOKUP($A166,Events!$A:$L,11,FALSE),"")</f>
        <v>#N/A</v>
      </c>
      <c r="I166" s="20" t="e">
        <f>IF($E166&lt;&gt; " ",VLOOKUP($A166,Events!$A:$J,9,FALSE),"")</f>
        <v>#N/A</v>
      </c>
      <c r="J166" s="21" t="str">
        <f>IF(A166&lt;&gt;"",(IF(G166&lt;&gt;"",CONCATENATE("J",TEXT((DATEDIF(G166,I166,"Y")+1),"##")),"")),"")</f>
        <v/>
      </c>
      <c r="K166" s="17"/>
      <c r="L166" s="30"/>
      <c r="M166" s="57"/>
    </row>
    <row r="167" spans="1:13" x14ac:dyDescent="0.25">
      <c r="A167" s="11">
        <f t="shared" ref="A167:A169" si="27">A166</f>
        <v>0</v>
      </c>
      <c r="B167" s="40"/>
      <c r="C167" s="12"/>
      <c r="D167" s="12"/>
      <c r="E167" s="16" t="str">
        <f>IF($A165&lt;&gt;"",VLOOKUP($A165,Events!$A:$H,6,FALSE),"")</f>
        <v/>
      </c>
      <c r="F167" s="17"/>
      <c r="G167" s="18"/>
      <c r="H167" s="19" t="e">
        <f>IF($E167&lt;&gt;" ",VLOOKUP($A167,Events!$A:$L,11,FALSE),"")</f>
        <v>#N/A</v>
      </c>
      <c r="I167" s="20" t="e">
        <f>IF($E167&lt;&gt; " ",VLOOKUP($A167,Events!$A:$J,9,FALSE),"")</f>
        <v>#N/A</v>
      </c>
      <c r="J167" s="21" t="str">
        <f>IF(A167&lt;&gt;"",(IF(G167&lt;&gt;"",CONCATENATE("J",TEXT((DATEDIF(G167,I167,"Y")+1),"##")),"")),"")</f>
        <v/>
      </c>
      <c r="K167" s="17"/>
      <c r="L167" s="30"/>
      <c r="M167" s="57"/>
    </row>
    <row r="168" spans="1:13" x14ac:dyDescent="0.25">
      <c r="A168" s="11">
        <f t="shared" si="27"/>
        <v>0</v>
      </c>
      <c r="B168" s="40"/>
      <c r="C168" s="12"/>
      <c r="D168" s="12"/>
      <c r="E168" s="16" t="str">
        <f>IF($A165&lt;&gt;"",VLOOKUP($A165,Events!$A:$H,7,FALSE),"")</f>
        <v/>
      </c>
      <c r="F168" s="17"/>
      <c r="G168" s="18"/>
      <c r="H168" s="19" t="e">
        <f>IF($E168&lt;&gt;" ",VLOOKUP($A168,Events!$A:$L,11,FALSE),"")</f>
        <v>#N/A</v>
      </c>
      <c r="I168" s="20" t="e">
        <f>IF($E168&lt;&gt; " ",VLOOKUP($A168,Events!$A:$J,9,FALSE),"")</f>
        <v>#N/A</v>
      </c>
      <c r="J168" s="21" t="str">
        <f>IF(A168&lt;&gt;"",(IF(G168&lt;&gt;"",CONCATENATE("J",TEXT((DATEDIF(G168,I168,"Y")+1),"##")),"")),"")</f>
        <v/>
      </c>
      <c r="K168" s="17"/>
      <c r="L168" s="30"/>
      <c r="M168" s="57"/>
    </row>
    <row r="169" spans="1:13" ht="15.75" thickBot="1" x14ac:dyDescent="0.3">
      <c r="A169" s="13">
        <f t="shared" si="27"/>
        <v>0</v>
      </c>
      <c r="B169" s="41"/>
      <c r="C169" s="14"/>
      <c r="D169" s="14"/>
      <c r="E169" s="31" t="str">
        <f>IF($A165&lt;&gt;"",VLOOKUP($A165,Events!$A:$H,8,FALSE),"")</f>
        <v/>
      </c>
      <c r="F169" s="32"/>
      <c r="G169" s="33"/>
      <c r="H169" s="34" t="e">
        <f>IF($E169&lt;&gt;" ",VLOOKUP($A169,Events!$A:$L,11,FALSE),"")</f>
        <v>#N/A</v>
      </c>
      <c r="I169" s="35" t="e">
        <f>IF($E169&lt;&gt; " ",VLOOKUP($A169,Events!$A:$J,9,FALSE),"")</f>
        <v>#N/A</v>
      </c>
      <c r="J169" s="36" t="str">
        <f>IF(A169&lt;&gt;"",(IF(G169&lt;&gt;"",CONCATENATE("J",TEXT((DATEDIF(G169,I169,"Y")+1),"##")),"")),"")</f>
        <v/>
      </c>
      <c r="K169" s="32"/>
      <c r="L169" s="37"/>
      <c r="M169" s="57"/>
    </row>
    <row r="170" spans="1:13" ht="15.75" thickBot="1" x14ac:dyDescent="0.3"/>
    <row r="171" spans="1:13" x14ac:dyDescent="0.25">
      <c r="A171" s="15"/>
      <c r="B171" s="39"/>
      <c r="C171" s="22" t="str">
        <f>IF($A171&lt;&gt;"",VLOOKUP($A171,Events!$A:$H,2,FALSE),"")</f>
        <v/>
      </c>
      <c r="D171" s="23" t="str">
        <f>IF($A171&lt;&gt;"",VLOOKUP($A171,Events!$A:$H,3,FALSE),"")</f>
        <v/>
      </c>
      <c r="E171" s="22" t="str">
        <f>IF($A171&lt;&gt;"",VLOOKUP($A171,Events!$A:$H,4,FALSE),"")</f>
        <v/>
      </c>
      <c r="F171" s="24"/>
      <c r="G171" s="25"/>
      <c r="H171" s="26" t="e">
        <f>IF($E171&lt;&gt;" ",VLOOKUP($A171,Events!$A:$L,11,FALSE),"")</f>
        <v>#N/A</v>
      </c>
      <c r="I171" s="27" t="e">
        <f>IF($E171&lt;&gt; " ",VLOOKUP($A171,Events!$A:$J,9,FALSE),"")</f>
        <v>#N/A</v>
      </c>
      <c r="J171" s="28" t="str">
        <f>IF(A171&lt;&gt;"",(IF(G171&lt;&gt;"",CONCATENATE("J",TEXT((DATEDIF(G171,I171,"Y")+1),"##")),"")),"")</f>
        <v/>
      </c>
      <c r="K171" s="24"/>
      <c r="L171" s="29"/>
      <c r="M171" s="57" t="str">
        <f>IFERROR(VLOOKUP(A171,Events!A:M,13,FALSE),"")</f>
        <v/>
      </c>
    </row>
    <row r="172" spans="1:13" x14ac:dyDescent="0.25">
      <c r="A172" s="11">
        <f>A171</f>
        <v>0</v>
      </c>
      <c r="B172" s="40"/>
      <c r="C172" s="12"/>
      <c r="D172" s="12"/>
      <c r="E172" s="16" t="str">
        <f>IF($A171&lt;&gt;"",VLOOKUP($A171,Events!$A:$H,5,FALSE),"")</f>
        <v/>
      </c>
      <c r="F172" s="17"/>
      <c r="G172" s="18"/>
      <c r="H172" s="19" t="e">
        <f>IF($E172&lt;&gt;" ",VLOOKUP($A172,Events!$A:$L,11,FALSE),"")</f>
        <v>#N/A</v>
      </c>
      <c r="I172" s="20" t="e">
        <f>IF($E172&lt;&gt; " ",VLOOKUP($A172,Events!$A:$J,9,FALSE),"")</f>
        <v>#N/A</v>
      </c>
      <c r="J172" s="21" t="str">
        <f>IF(A172&lt;&gt;"",(IF(G172&lt;&gt;"",CONCATENATE("J",TEXT((DATEDIF(G172,I172,"Y")+1),"##")),"")),"")</f>
        <v/>
      </c>
      <c r="K172" s="17"/>
      <c r="L172" s="30"/>
      <c r="M172" s="57"/>
    </row>
    <row r="173" spans="1:13" x14ac:dyDescent="0.25">
      <c r="A173" s="11">
        <f t="shared" ref="A173:A175" si="28">A172</f>
        <v>0</v>
      </c>
      <c r="B173" s="40"/>
      <c r="C173" s="12"/>
      <c r="D173" s="12"/>
      <c r="E173" s="16" t="str">
        <f>IF($A171&lt;&gt;"",VLOOKUP($A171,Events!$A:$H,6,FALSE),"")</f>
        <v/>
      </c>
      <c r="F173" s="17"/>
      <c r="G173" s="18"/>
      <c r="H173" s="19" t="e">
        <f>IF($E173&lt;&gt;" ",VLOOKUP($A173,Events!$A:$L,11,FALSE),"")</f>
        <v>#N/A</v>
      </c>
      <c r="I173" s="20" t="e">
        <f>IF($E173&lt;&gt; " ",VLOOKUP($A173,Events!$A:$J,9,FALSE),"")</f>
        <v>#N/A</v>
      </c>
      <c r="J173" s="21" t="str">
        <f>IF(A173&lt;&gt;"",(IF(G173&lt;&gt;"",CONCATENATE("J",TEXT((DATEDIF(G173,I173,"Y")+1),"##")),"")),"")</f>
        <v/>
      </c>
      <c r="K173" s="17"/>
      <c r="L173" s="30"/>
      <c r="M173" s="57"/>
    </row>
    <row r="174" spans="1:13" x14ac:dyDescent="0.25">
      <c r="A174" s="11">
        <f t="shared" si="28"/>
        <v>0</v>
      </c>
      <c r="B174" s="40"/>
      <c r="C174" s="12"/>
      <c r="D174" s="12"/>
      <c r="E174" s="16" t="str">
        <f>IF($A171&lt;&gt;"",VLOOKUP($A171,Events!$A:$H,7,FALSE),"")</f>
        <v/>
      </c>
      <c r="F174" s="17"/>
      <c r="G174" s="18"/>
      <c r="H174" s="19" t="e">
        <f>IF($E174&lt;&gt;" ",VLOOKUP($A174,Events!$A:$L,11,FALSE),"")</f>
        <v>#N/A</v>
      </c>
      <c r="I174" s="20" t="e">
        <f>IF($E174&lt;&gt; " ",VLOOKUP($A174,Events!$A:$J,9,FALSE),"")</f>
        <v>#N/A</v>
      </c>
      <c r="J174" s="21" t="str">
        <f>IF(A174&lt;&gt;"",(IF(G174&lt;&gt;"",CONCATENATE("J",TEXT((DATEDIF(G174,I174,"Y")+1),"##")),"")),"")</f>
        <v/>
      </c>
      <c r="K174" s="17"/>
      <c r="L174" s="30"/>
      <c r="M174" s="57"/>
    </row>
    <row r="175" spans="1:13" ht="15.75" thickBot="1" x14ac:dyDescent="0.3">
      <c r="A175" s="13">
        <f t="shared" si="28"/>
        <v>0</v>
      </c>
      <c r="B175" s="41"/>
      <c r="C175" s="14"/>
      <c r="D175" s="14"/>
      <c r="E175" s="31" t="str">
        <f>IF($A171&lt;&gt;"",VLOOKUP($A171,Events!$A:$H,8,FALSE),"")</f>
        <v/>
      </c>
      <c r="F175" s="32"/>
      <c r="G175" s="33"/>
      <c r="H175" s="34" t="e">
        <f>IF($E175&lt;&gt;" ",VLOOKUP($A175,Events!$A:$L,11,FALSE),"")</f>
        <v>#N/A</v>
      </c>
      <c r="I175" s="35" t="e">
        <f>IF($E175&lt;&gt; " ",VLOOKUP($A175,Events!$A:$J,9,FALSE),"")</f>
        <v>#N/A</v>
      </c>
      <c r="J175" s="36" t="str">
        <f>IF(A175&lt;&gt;"",(IF(G175&lt;&gt;"",CONCATENATE("J",TEXT((DATEDIF(G175,I175,"Y")+1),"##")),"")),"")</f>
        <v/>
      </c>
      <c r="K175" s="32"/>
      <c r="L175" s="37"/>
      <c r="M175" s="57"/>
    </row>
    <row r="176" spans="1:13" ht="15.75" thickBot="1" x14ac:dyDescent="0.3"/>
    <row r="177" spans="1:13" x14ac:dyDescent="0.25">
      <c r="A177" s="15"/>
      <c r="B177" s="39"/>
      <c r="C177" s="22" t="str">
        <f>IF($A177&lt;&gt;"",VLOOKUP($A177,Events!$A:$H,2,FALSE),"")</f>
        <v/>
      </c>
      <c r="D177" s="23" t="str">
        <f>IF($A177&lt;&gt;"",VLOOKUP($A177,Events!$A:$H,3,FALSE),"")</f>
        <v/>
      </c>
      <c r="E177" s="22" t="str">
        <f>IF($A177&lt;&gt;"",VLOOKUP($A177,Events!$A:$H,4,FALSE),"")</f>
        <v/>
      </c>
      <c r="F177" s="24"/>
      <c r="G177" s="25"/>
      <c r="H177" s="26" t="e">
        <f>IF($E177&lt;&gt;" ",VLOOKUP($A177,Events!$A:$L,11,FALSE),"")</f>
        <v>#N/A</v>
      </c>
      <c r="I177" s="27" t="e">
        <f>IF($E177&lt;&gt; " ",VLOOKUP($A177,Events!$A:$J,9,FALSE),"")</f>
        <v>#N/A</v>
      </c>
      <c r="J177" s="28" t="str">
        <f>IF(A177&lt;&gt;"",(IF(G177&lt;&gt;"",CONCATENATE("J",TEXT((DATEDIF(G177,I177,"Y")+1),"##")),"")),"")</f>
        <v/>
      </c>
      <c r="K177" s="24"/>
      <c r="L177" s="29"/>
      <c r="M177" s="57" t="str">
        <f>IFERROR(VLOOKUP(A177,Events!A:M,13,FALSE),"")</f>
        <v/>
      </c>
    </row>
    <row r="178" spans="1:13" x14ac:dyDescent="0.25">
      <c r="A178" s="11">
        <f>A177</f>
        <v>0</v>
      </c>
      <c r="B178" s="40"/>
      <c r="C178" s="12"/>
      <c r="D178" s="12"/>
      <c r="E178" s="16" t="str">
        <f>IF($A177&lt;&gt;"",VLOOKUP($A177,Events!$A:$H,5,FALSE),"")</f>
        <v/>
      </c>
      <c r="F178" s="17"/>
      <c r="G178" s="18"/>
      <c r="H178" s="19" t="e">
        <f>IF($E178&lt;&gt;" ",VLOOKUP($A178,Events!$A:$L,11,FALSE),"")</f>
        <v>#N/A</v>
      </c>
      <c r="I178" s="20" t="e">
        <f>IF($E178&lt;&gt; " ",VLOOKUP($A178,Events!$A:$J,9,FALSE),"")</f>
        <v>#N/A</v>
      </c>
      <c r="J178" s="21" t="str">
        <f>IF(A178&lt;&gt;"",(IF(G178&lt;&gt;"",CONCATENATE("J",TEXT((DATEDIF(G178,I178,"Y")+1),"##")),"")),"")</f>
        <v/>
      </c>
      <c r="K178" s="17"/>
      <c r="L178" s="30"/>
      <c r="M178" s="57"/>
    </row>
    <row r="179" spans="1:13" x14ac:dyDescent="0.25">
      <c r="A179" s="11">
        <f t="shared" ref="A179:A181" si="29">A178</f>
        <v>0</v>
      </c>
      <c r="B179" s="40"/>
      <c r="C179" s="12"/>
      <c r="D179" s="12"/>
      <c r="E179" s="16" t="str">
        <f>IF($A177&lt;&gt;"",VLOOKUP($A177,Events!$A:$H,6,FALSE),"")</f>
        <v/>
      </c>
      <c r="F179" s="17"/>
      <c r="G179" s="18"/>
      <c r="H179" s="19" t="e">
        <f>IF($E179&lt;&gt;" ",VLOOKUP($A179,Events!$A:$L,11,FALSE),"")</f>
        <v>#N/A</v>
      </c>
      <c r="I179" s="20" t="e">
        <f>IF($E179&lt;&gt; " ",VLOOKUP($A179,Events!$A:$J,9,FALSE),"")</f>
        <v>#N/A</v>
      </c>
      <c r="J179" s="21" t="str">
        <f>IF(A179&lt;&gt;"",(IF(G179&lt;&gt;"",CONCATENATE("J",TEXT((DATEDIF(G179,I179,"Y")+1),"##")),"")),"")</f>
        <v/>
      </c>
      <c r="K179" s="17"/>
      <c r="L179" s="30"/>
      <c r="M179" s="57"/>
    </row>
    <row r="180" spans="1:13" x14ac:dyDescent="0.25">
      <c r="A180" s="11">
        <f t="shared" si="29"/>
        <v>0</v>
      </c>
      <c r="B180" s="40"/>
      <c r="C180" s="12"/>
      <c r="D180" s="12"/>
      <c r="E180" s="16" t="str">
        <f>IF($A177&lt;&gt;"",VLOOKUP($A177,Events!$A:$H,7,FALSE),"")</f>
        <v/>
      </c>
      <c r="F180" s="17"/>
      <c r="G180" s="18"/>
      <c r="H180" s="19" t="e">
        <f>IF($E180&lt;&gt;" ",VLOOKUP($A180,Events!$A:$L,11,FALSE),"")</f>
        <v>#N/A</v>
      </c>
      <c r="I180" s="20" t="e">
        <f>IF($E180&lt;&gt; " ",VLOOKUP($A180,Events!$A:$J,9,FALSE),"")</f>
        <v>#N/A</v>
      </c>
      <c r="J180" s="21" t="str">
        <f>IF(A180&lt;&gt;"",(IF(G180&lt;&gt;"",CONCATENATE("J",TEXT((DATEDIF(G180,I180,"Y")+1),"##")),"")),"")</f>
        <v/>
      </c>
      <c r="K180" s="17"/>
      <c r="L180" s="30"/>
      <c r="M180" s="57"/>
    </row>
    <row r="181" spans="1:13" ht="15.75" thickBot="1" x14ac:dyDescent="0.3">
      <c r="A181" s="13">
        <f t="shared" si="29"/>
        <v>0</v>
      </c>
      <c r="B181" s="41"/>
      <c r="C181" s="14"/>
      <c r="D181" s="14"/>
      <c r="E181" s="31" t="str">
        <f>IF($A177&lt;&gt;"",VLOOKUP($A177,Events!$A:$H,8,FALSE),"")</f>
        <v/>
      </c>
      <c r="F181" s="32"/>
      <c r="G181" s="33"/>
      <c r="H181" s="34" t="e">
        <f>IF($E181&lt;&gt;" ",VLOOKUP($A181,Events!$A:$L,11,FALSE),"")</f>
        <v>#N/A</v>
      </c>
      <c r="I181" s="35" t="e">
        <f>IF($E181&lt;&gt; " ",VLOOKUP($A181,Events!$A:$J,9,FALSE),"")</f>
        <v>#N/A</v>
      </c>
      <c r="J181" s="36" t="str">
        <f>IF(A181&lt;&gt;"",(IF(G181&lt;&gt;"",CONCATENATE("J",TEXT((DATEDIF(G181,I181,"Y")+1),"##")),"")),"")</f>
        <v/>
      </c>
      <c r="K181" s="32"/>
      <c r="L181" s="37"/>
      <c r="M181" s="57"/>
    </row>
    <row r="182" spans="1:13" ht="15.75" thickBot="1" x14ac:dyDescent="0.3"/>
    <row r="183" spans="1:13" x14ac:dyDescent="0.25">
      <c r="A183" s="15"/>
      <c r="B183" s="39"/>
      <c r="C183" s="22" t="str">
        <f>IF($A183&lt;&gt;"",VLOOKUP($A183,Events!$A:$H,2,FALSE),"")</f>
        <v/>
      </c>
      <c r="D183" s="23" t="str">
        <f>IF($A183&lt;&gt;"",VLOOKUP($A183,Events!$A:$H,3,FALSE),"")</f>
        <v/>
      </c>
      <c r="E183" s="22" t="str">
        <f>IF($A183&lt;&gt;"",VLOOKUP($A183,Events!$A:$H,4,FALSE),"")</f>
        <v/>
      </c>
      <c r="F183" s="24"/>
      <c r="G183" s="25"/>
      <c r="H183" s="26" t="e">
        <f>IF($E183&lt;&gt;" ",VLOOKUP($A183,Events!$A:$L,11,FALSE),"")</f>
        <v>#N/A</v>
      </c>
      <c r="I183" s="27" t="e">
        <f>IF($E183&lt;&gt; " ",VLOOKUP($A183,Events!$A:$J,9,FALSE),"")</f>
        <v>#N/A</v>
      </c>
      <c r="J183" s="28" t="str">
        <f>IF(A183&lt;&gt;"",(IF(G183&lt;&gt;"",CONCATENATE("J",TEXT((DATEDIF(G183,I183,"Y")+1),"##")),"")),"")</f>
        <v/>
      </c>
      <c r="K183" s="24"/>
      <c r="L183" s="29"/>
      <c r="M183" s="57" t="str">
        <f>IFERROR(VLOOKUP(A183,Events!A:M,13,FALSE),"")</f>
        <v/>
      </c>
    </row>
    <row r="184" spans="1:13" x14ac:dyDescent="0.25">
      <c r="A184" s="11">
        <f>A183</f>
        <v>0</v>
      </c>
      <c r="B184" s="40"/>
      <c r="C184" s="12"/>
      <c r="D184" s="12"/>
      <c r="E184" s="16" t="str">
        <f>IF($A183&lt;&gt;"",VLOOKUP($A183,Events!$A:$H,5,FALSE),"")</f>
        <v/>
      </c>
      <c r="F184" s="17"/>
      <c r="G184" s="18"/>
      <c r="H184" s="19" t="e">
        <f>IF($E184&lt;&gt;" ",VLOOKUP($A184,Events!$A:$L,11,FALSE),"")</f>
        <v>#N/A</v>
      </c>
      <c r="I184" s="20" t="e">
        <f>IF($E184&lt;&gt; " ",VLOOKUP($A184,Events!$A:$J,9,FALSE),"")</f>
        <v>#N/A</v>
      </c>
      <c r="J184" s="21" t="str">
        <f>IF(A184&lt;&gt;"",(IF(G184&lt;&gt;"",CONCATENATE("J",TEXT((DATEDIF(G184,I184,"Y")+1),"##")),"")),"")</f>
        <v/>
      </c>
      <c r="K184" s="17"/>
      <c r="L184" s="30"/>
      <c r="M184" s="57"/>
    </row>
    <row r="185" spans="1:13" x14ac:dyDescent="0.25">
      <c r="A185" s="11">
        <f t="shared" ref="A185:A187" si="30">A184</f>
        <v>0</v>
      </c>
      <c r="B185" s="40"/>
      <c r="C185" s="12"/>
      <c r="D185" s="12"/>
      <c r="E185" s="16" t="str">
        <f>IF($A183&lt;&gt;"",VLOOKUP($A183,Events!$A:$H,6,FALSE),"")</f>
        <v/>
      </c>
      <c r="F185" s="17"/>
      <c r="G185" s="18"/>
      <c r="H185" s="19" t="e">
        <f>IF($E185&lt;&gt;" ",VLOOKUP($A185,Events!$A:$L,11,FALSE),"")</f>
        <v>#N/A</v>
      </c>
      <c r="I185" s="20" t="e">
        <f>IF($E185&lt;&gt; " ",VLOOKUP($A185,Events!$A:$J,9,FALSE),"")</f>
        <v>#N/A</v>
      </c>
      <c r="J185" s="21" t="str">
        <f>IF(A185&lt;&gt;"",(IF(G185&lt;&gt;"",CONCATENATE("J",TEXT((DATEDIF(G185,I185,"Y")+1),"##")),"")),"")</f>
        <v/>
      </c>
      <c r="K185" s="17"/>
      <c r="L185" s="30"/>
      <c r="M185" s="57"/>
    </row>
    <row r="186" spans="1:13" x14ac:dyDescent="0.25">
      <c r="A186" s="11">
        <f t="shared" si="30"/>
        <v>0</v>
      </c>
      <c r="B186" s="40"/>
      <c r="C186" s="12"/>
      <c r="D186" s="12"/>
      <c r="E186" s="16" t="str">
        <f>IF($A183&lt;&gt;"",VLOOKUP($A183,Events!$A:$H,7,FALSE),"")</f>
        <v/>
      </c>
      <c r="F186" s="17"/>
      <c r="G186" s="18"/>
      <c r="H186" s="19" t="e">
        <f>IF($E186&lt;&gt;" ",VLOOKUP($A186,Events!$A:$L,11,FALSE),"")</f>
        <v>#N/A</v>
      </c>
      <c r="I186" s="20" t="e">
        <f>IF($E186&lt;&gt; " ",VLOOKUP($A186,Events!$A:$J,9,FALSE),"")</f>
        <v>#N/A</v>
      </c>
      <c r="J186" s="21" t="str">
        <f>IF(A186&lt;&gt;"",(IF(G186&lt;&gt;"",CONCATENATE("J",TEXT((DATEDIF(G186,I186,"Y")+1),"##")),"")),"")</f>
        <v/>
      </c>
      <c r="K186" s="17"/>
      <c r="L186" s="30"/>
      <c r="M186" s="57"/>
    </row>
    <row r="187" spans="1:13" ht="15.75" thickBot="1" x14ac:dyDescent="0.3">
      <c r="A187" s="13">
        <f t="shared" si="30"/>
        <v>0</v>
      </c>
      <c r="B187" s="41"/>
      <c r="C187" s="14"/>
      <c r="D187" s="14"/>
      <c r="E187" s="31" t="str">
        <f>IF($A183&lt;&gt;"",VLOOKUP($A183,Events!$A:$H,8,FALSE),"")</f>
        <v/>
      </c>
      <c r="F187" s="32"/>
      <c r="G187" s="33"/>
      <c r="H187" s="34" t="e">
        <f>IF($E187&lt;&gt;" ",VLOOKUP($A187,Events!$A:$L,11,FALSE),"")</f>
        <v>#N/A</v>
      </c>
      <c r="I187" s="35" t="e">
        <f>IF($E187&lt;&gt; " ",VLOOKUP($A187,Events!$A:$J,9,FALSE),"")</f>
        <v>#N/A</v>
      </c>
      <c r="J187" s="36" t="str">
        <f>IF(A187&lt;&gt;"",(IF(G187&lt;&gt;"",CONCATENATE("J",TEXT((DATEDIF(G187,I187,"Y")+1),"##")),"")),"")</f>
        <v/>
      </c>
      <c r="K187" s="32"/>
      <c r="L187" s="37"/>
      <c r="M187" s="57"/>
    </row>
    <row r="188" spans="1:13" ht="15.75" thickBot="1" x14ac:dyDescent="0.3"/>
    <row r="189" spans="1:13" x14ac:dyDescent="0.25">
      <c r="A189" s="15"/>
      <c r="B189" s="39"/>
      <c r="C189" s="22" t="str">
        <f>IF($A189&lt;&gt;"",VLOOKUP($A189,Events!$A:$H,2,FALSE),"")</f>
        <v/>
      </c>
      <c r="D189" s="23" t="str">
        <f>IF($A189&lt;&gt;"",VLOOKUP($A189,Events!$A:$H,3,FALSE),"")</f>
        <v/>
      </c>
      <c r="E189" s="22" t="str">
        <f>IF($A189&lt;&gt;"",VLOOKUP($A189,Events!$A:$H,4,FALSE),"")</f>
        <v/>
      </c>
      <c r="F189" s="24"/>
      <c r="G189" s="25"/>
      <c r="H189" s="26" t="e">
        <f>IF($E189&lt;&gt;" ",VLOOKUP($A189,Events!$A:$L,11,FALSE),"")</f>
        <v>#N/A</v>
      </c>
      <c r="I189" s="27" t="e">
        <f>IF($E189&lt;&gt; " ",VLOOKUP($A189,Events!$A:$J,9,FALSE),"")</f>
        <v>#N/A</v>
      </c>
      <c r="J189" s="28" t="str">
        <f>IF(A189&lt;&gt;"",(IF(G189&lt;&gt;"",CONCATENATE("J",TEXT((DATEDIF(G189,I189,"Y")+1),"##")),"")),"")</f>
        <v/>
      </c>
      <c r="K189" s="24"/>
      <c r="L189" s="29"/>
      <c r="M189" s="57" t="str">
        <f>IFERROR(VLOOKUP(A189,Events!A:M,13,FALSE),"")</f>
        <v/>
      </c>
    </row>
    <row r="190" spans="1:13" x14ac:dyDescent="0.25">
      <c r="A190" s="11">
        <f>A189</f>
        <v>0</v>
      </c>
      <c r="B190" s="40"/>
      <c r="C190" s="12"/>
      <c r="D190" s="12"/>
      <c r="E190" s="16" t="str">
        <f>IF($A189&lt;&gt;"",VLOOKUP($A189,Events!$A:$H,5,FALSE),"")</f>
        <v/>
      </c>
      <c r="F190" s="17"/>
      <c r="G190" s="18"/>
      <c r="H190" s="19" t="e">
        <f>IF($E190&lt;&gt;" ",VLOOKUP($A190,Events!$A:$L,11,FALSE),"")</f>
        <v>#N/A</v>
      </c>
      <c r="I190" s="20" t="e">
        <f>IF($E190&lt;&gt; " ",VLOOKUP($A190,Events!$A:$J,9,FALSE),"")</f>
        <v>#N/A</v>
      </c>
      <c r="J190" s="21" t="str">
        <f>IF(A190&lt;&gt;"",(IF(G190&lt;&gt;"",CONCATENATE("J",TEXT((DATEDIF(G190,I190,"Y")+1),"##")),"")),"")</f>
        <v/>
      </c>
      <c r="K190" s="17"/>
      <c r="L190" s="30"/>
      <c r="M190" s="57"/>
    </row>
    <row r="191" spans="1:13" x14ac:dyDescent="0.25">
      <c r="A191" s="11">
        <f t="shared" ref="A191:A193" si="31">A190</f>
        <v>0</v>
      </c>
      <c r="B191" s="40"/>
      <c r="C191" s="12"/>
      <c r="D191" s="12"/>
      <c r="E191" s="16" t="str">
        <f>IF($A189&lt;&gt;"",VLOOKUP($A189,Events!$A:$H,6,FALSE),"")</f>
        <v/>
      </c>
      <c r="F191" s="17"/>
      <c r="G191" s="18"/>
      <c r="H191" s="19" t="e">
        <f>IF($E191&lt;&gt;" ",VLOOKUP($A191,Events!$A:$L,11,FALSE),"")</f>
        <v>#N/A</v>
      </c>
      <c r="I191" s="20" t="e">
        <f>IF($E191&lt;&gt; " ",VLOOKUP($A191,Events!$A:$J,9,FALSE),"")</f>
        <v>#N/A</v>
      </c>
      <c r="J191" s="21" t="str">
        <f>IF(A191&lt;&gt;"",(IF(G191&lt;&gt;"",CONCATENATE("J",TEXT((DATEDIF(G191,I191,"Y")+1),"##")),"")),"")</f>
        <v/>
      </c>
      <c r="K191" s="17"/>
      <c r="L191" s="30"/>
      <c r="M191" s="57"/>
    </row>
    <row r="192" spans="1:13" x14ac:dyDescent="0.25">
      <c r="A192" s="11">
        <f t="shared" si="31"/>
        <v>0</v>
      </c>
      <c r="B192" s="40"/>
      <c r="C192" s="12"/>
      <c r="D192" s="12"/>
      <c r="E192" s="16" t="str">
        <f>IF($A189&lt;&gt;"",VLOOKUP($A189,Events!$A:$H,7,FALSE),"")</f>
        <v/>
      </c>
      <c r="F192" s="17"/>
      <c r="G192" s="18"/>
      <c r="H192" s="19" t="e">
        <f>IF($E192&lt;&gt;" ",VLOOKUP($A192,Events!$A:$L,11,FALSE),"")</f>
        <v>#N/A</v>
      </c>
      <c r="I192" s="20" t="e">
        <f>IF($E192&lt;&gt; " ",VLOOKUP($A192,Events!$A:$J,9,FALSE),"")</f>
        <v>#N/A</v>
      </c>
      <c r="J192" s="21" t="str">
        <f>IF(A192&lt;&gt;"",(IF(G192&lt;&gt;"",CONCATENATE("J",TEXT((DATEDIF(G192,I192,"Y")+1),"##")),"")),"")</f>
        <v/>
      </c>
      <c r="K192" s="17"/>
      <c r="L192" s="30"/>
      <c r="M192" s="57"/>
    </row>
    <row r="193" spans="1:13" ht="15.75" thickBot="1" x14ac:dyDescent="0.3">
      <c r="A193" s="13">
        <f t="shared" si="31"/>
        <v>0</v>
      </c>
      <c r="B193" s="41"/>
      <c r="C193" s="14"/>
      <c r="D193" s="14"/>
      <c r="E193" s="31" t="str">
        <f>IF($A189&lt;&gt;"",VLOOKUP($A189,Events!$A:$H,8,FALSE),"")</f>
        <v/>
      </c>
      <c r="F193" s="32"/>
      <c r="G193" s="33"/>
      <c r="H193" s="34" t="e">
        <f>IF($E193&lt;&gt;" ",VLOOKUP($A193,Events!$A:$L,11,FALSE),"")</f>
        <v>#N/A</v>
      </c>
      <c r="I193" s="35" t="e">
        <f>IF($E193&lt;&gt; " ",VLOOKUP($A193,Events!$A:$J,9,FALSE),"")</f>
        <v>#N/A</v>
      </c>
      <c r="J193" s="36" t="str">
        <f>IF(A193&lt;&gt;"",(IF(G193&lt;&gt;"",CONCATENATE("J",TEXT((DATEDIF(G193,I193,"Y")+1),"##")),"")),"")</f>
        <v/>
      </c>
      <c r="K193" s="32"/>
      <c r="L193" s="37"/>
      <c r="M193" s="57"/>
    </row>
    <row r="194" spans="1:13" ht="15.75" thickBot="1" x14ac:dyDescent="0.3"/>
    <row r="195" spans="1:13" x14ac:dyDescent="0.25">
      <c r="A195" s="15"/>
      <c r="B195" s="39"/>
      <c r="C195" s="22" t="str">
        <f>IF($A195&lt;&gt;"",VLOOKUP($A195,Events!$A:$H,2,FALSE),"")</f>
        <v/>
      </c>
      <c r="D195" s="23" t="str">
        <f>IF($A195&lt;&gt;"",VLOOKUP($A195,Events!$A:$H,3,FALSE),"")</f>
        <v/>
      </c>
      <c r="E195" s="22" t="str">
        <f>IF($A195&lt;&gt;"",VLOOKUP($A195,Events!$A:$H,4,FALSE),"")</f>
        <v/>
      </c>
      <c r="F195" s="24"/>
      <c r="G195" s="25"/>
      <c r="H195" s="26" t="e">
        <f>IF($E195&lt;&gt;" ",VLOOKUP($A195,Events!$A:$L,11,FALSE),"")</f>
        <v>#N/A</v>
      </c>
      <c r="I195" s="27" t="e">
        <f>IF($E195&lt;&gt; " ",VLOOKUP($A195,Events!$A:$J,9,FALSE),"")</f>
        <v>#N/A</v>
      </c>
      <c r="J195" s="28" t="str">
        <f>IF(A195&lt;&gt;"",(IF(G195&lt;&gt;"",CONCATENATE("J",TEXT((DATEDIF(G195,I195,"Y")+1),"##")),"")),"")</f>
        <v/>
      </c>
      <c r="K195" s="24"/>
      <c r="L195" s="29"/>
      <c r="M195" s="57" t="str">
        <f>IFERROR(VLOOKUP(A195,Events!A:M,13,FALSE),"")</f>
        <v/>
      </c>
    </row>
    <row r="196" spans="1:13" x14ac:dyDescent="0.25">
      <c r="A196" s="11">
        <f>A195</f>
        <v>0</v>
      </c>
      <c r="B196" s="40"/>
      <c r="C196" s="12"/>
      <c r="D196" s="12"/>
      <c r="E196" s="16" t="str">
        <f>IF($A195&lt;&gt;"",VLOOKUP($A195,Events!$A:$H,5,FALSE),"")</f>
        <v/>
      </c>
      <c r="F196" s="17"/>
      <c r="G196" s="18"/>
      <c r="H196" s="19" t="e">
        <f>IF($E196&lt;&gt;" ",VLOOKUP($A196,Events!$A:$L,11,FALSE),"")</f>
        <v>#N/A</v>
      </c>
      <c r="I196" s="20" t="e">
        <f>IF($E196&lt;&gt; " ",VLOOKUP($A196,Events!$A:$J,9,FALSE),"")</f>
        <v>#N/A</v>
      </c>
      <c r="J196" s="21" t="str">
        <f>IF(A196&lt;&gt;"",(IF(G196&lt;&gt;"",CONCATENATE("J",TEXT((DATEDIF(G196,I196,"Y")+1),"##")),"")),"")</f>
        <v/>
      </c>
      <c r="K196" s="17"/>
      <c r="L196" s="30"/>
      <c r="M196" s="57"/>
    </row>
    <row r="197" spans="1:13" x14ac:dyDescent="0.25">
      <c r="A197" s="11">
        <f t="shared" ref="A197:A199" si="32">A196</f>
        <v>0</v>
      </c>
      <c r="B197" s="40"/>
      <c r="C197" s="12"/>
      <c r="D197" s="12"/>
      <c r="E197" s="16" t="str">
        <f>IF($A195&lt;&gt;"",VLOOKUP($A195,Events!$A:$H,6,FALSE),"")</f>
        <v/>
      </c>
      <c r="F197" s="17"/>
      <c r="G197" s="18"/>
      <c r="H197" s="19" t="e">
        <f>IF($E197&lt;&gt;" ",VLOOKUP($A197,Events!$A:$L,11,FALSE),"")</f>
        <v>#N/A</v>
      </c>
      <c r="I197" s="20" t="e">
        <f>IF($E197&lt;&gt; " ",VLOOKUP($A197,Events!$A:$J,9,FALSE),"")</f>
        <v>#N/A</v>
      </c>
      <c r="J197" s="21" t="str">
        <f>IF(A197&lt;&gt;"",(IF(G197&lt;&gt;"",CONCATENATE("J",TEXT((DATEDIF(G197,I197,"Y")+1),"##")),"")),"")</f>
        <v/>
      </c>
      <c r="K197" s="17"/>
      <c r="L197" s="30"/>
      <c r="M197" s="57"/>
    </row>
    <row r="198" spans="1:13" x14ac:dyDescent="0.25">
      <c r="A198" s="11">
        <f t="shared" si="32"/>
        <v>0</v>
      </c>
      <c r="B198" s="40"/>
      <c r="C198" s="12"/>
      <c r="D198" s="12"/>
      <c r="E198" s="16" t="str">
        <f>IF($A195&lt;&gt;"",VLOOKUP($A195,Events!$A:$H,7,FALSE),"")</f>
        <v/>
      </c>
      <c r="F198" s="17"/>
      <c r="G198" s="18"/>
      <c r="H198" s="19" t="e">
        <f>IF($E198&lt;&gt;" ",VLOOKUP($A198,Events!$A:$L,11,FALSE),"")</f>
        <v>#N/A</v>
      </c>
      <c r="I198" s="20" t="e">
        <f>IF($E198&lt;&gt; " ",VLOOKUP($A198,Events!$A:$J,9,FALSE),"")</f>
        <v>#N/A</v>
      </c>
      <c r="J198" s="21" t="str">
        <f>IF(A198&lt;&gt;"",(IF(G198&lt;&gt;"",CONCATENATE("J",TEXT((DATEDIF(G198,I198,"Y")+1),"##")),"")),"")</f>
        <v/>
      </c>
      <c r="K198" s="17"/>
      <c r="L198" s="30"/>
      <c r="M198" s="57"/>
    </row>
    <row r="199" spans="1:13" ht="15.75" thickBot="1" x14ac:dyDescent="0.3">
      <c r="A199" s="13">
        <f t="shared" si="32"/>
        <v>0</v>
      </c>
      <c r="B199" s="41"/>
      <c r="C199" s="14"/>
      <c r="D199" s="14"/>
      <c r="E199" s="31" t="str">
        <f>IF($A195&lt;&gt;"",VLOOKUP($A195,Events!$A:$H,8,FALSE),"")</f>
        <v/>
      </c>
      <c r="F199" s="32"/>
      <c r="G199" s="33"/>
      <c r="H199" s="34" t="e">
        <f>IF($E199&lt;&gt;" ",VLOOKUP($A199,Events!$A:$L,11,FALSE),"")</f>
        <v>#N/A</v>
      </c>
      <c r="I199" s="35" t="e">
        <f>IF($E199&lt;&gt; " ",VLOOKUP($A199,Events!$A:$J,9,FALSE),"")</f>
        <v>#N/A</v>
      </c>
      <c r="J199" s="36" t="str">
        <f>IF(A199&lt;&gt;"",(IF(G199&lt;&gt;"",CONCATENATE("J",TEXT((DATEDIF(G199,I199,"Y")+1),"##")),"")),"")</f>
        <v/>
      </c>
      <c r="K199" s="32"/>
      <c r="L199" s="37"/>
      <c r="M199" s="57"/>
    </row>
    <row r="200" spans="1:13" ht="15.75" thickBot="1" x14ac:dyDescent="0.3"/>
    <row r="201" spans="1:13" x14ac:dyDescent="0.25">
      <c r="A201" s="15"/>
      <c r="B201" s="39"/>
      <c r="C201" s="22" t="str">
        <f>IF($A201&lt;&gt;"",VLOOKUP($A201,Events!$A:$H,2,FALSE),"")</f>
        <v/>
      </c>
      <c r="D201" s="23" t="str">
        <f>IF($A201&lt;&gt;"",VLOOKUP($A201,Events!$A:$H,3,FALSE),"")</f>
        <v/>
      </c>
      <c r="E201" s="22" t="str">
        <f>IF($A201&lt;&gt;"",VLOOKUP($A201,Events!$A:$H,4,FALSE),"")</f>
        <v/>
      </c>
      <c r="F201" s="24"/>
      <c r="G201" s="25"/>
      <c r="H201" s="26" t="e">
        <f>IF($E201&lt;&gt;" ",VLOOKUP($A201,Events!$A:$L,11,FALSE),"")</f>
        <v>#N/A</v>
      </c>
      <c r="I201" s="27" t="e">
        <f>IF($E201&lt;&gt; " ",VLOOKUP($A201,Events!$A:$J,9,FALSE),"")</f>
        <v>#N/A</v>
      </c>
      <c r="J201" s="28" t="str">
        <f>IF(A201&lt;&gt;"",(IF(G201&lt;&gt;"",CONCATENATE("J",TEXT((DATEDIF(G201,I201,"Y")+1),"##")),"")),"")</f>
        <v/>
      </c>
      <c r="K201" s="24"/>
      <c r="L201" s="29"/>
      <c r="M201" s="57" t="str">
        <f>IFERROR(VLOOKUP(A201,Events!A:M,13,FALSE),"")</f>
        <v/>
      </c>
    </row>
    <row r="202" spans="1:13" x14ac:dyDescent="0.25">
      <c r="A202" s="11">
        <f>A201</f>
        <v>0</v>
      </c>
      <c r="B202" s="40"/>
      <c r="C202" s="12"/>
      <c r="D202" s="12"/>
      <c r="E202" s="16" t="str">
        <f>IF($A201&lt;&gt;"",VLOOKUP($A201,Events!$A:$H,5,FALSE),"")</f>
        <v/>
      </c>
      <c r="F202" s="17"/>
      <c r="G202" s="18"/>
      <c r="H202" s="19" t="e">
        <f>IF($E202&lt;&gt;" ",VLOOKUP($A202,Events!$A:$L,11,FALSE),"")</f>
        <v>#N/A</v>
      </c>
      <c r="I202" s="20" t="e">
        <f>IF($E202&lt;&gt; " ",VLOOKUP($A202,Events!$A:$J,9,FALSE),"")</f>
        <v>#N/A</v>
      </c>
      <c r="J202" s="21" t="str">
        <f>IF(A202&lt;&gt;"",(IF(G202&lt;&gt;"",CONCATENATE("J",TEXT((DATEDIF(G202,I202,"Y")+1),"##")),"")),"")</f>
        <v/>
      </c>
      <c r="K202" s="17"/>
      <c r="L202" s="30"/>
      <c r="M202" s="57"/>
    </row>
    <row r="203" spans="1:13" x14ac:dyDescent="0.25">
      <c r="A203" s="11">
        <f t="shared" ref="A203:A205" si="33">A202</f>
        <v>0</v>
      </c>
      <c r="B203" s="40"/>
      <c r="C203" s="12"/>
      <c r="D203" s="12"/>
      <c r="E203" s="16" t="str">
        <f>IF($A201&lt;&gt;"",VLOOKUP($A201,Events!$A:$H,6,FALSE),"")</f>
        <v/>
      </c>
      <c r="F203" s="17"/>
      <c r="G203" s="18"/>
      <c r="H203" s="19" t="e">
        <f>IF($E203&lt;&gt;" ",VLOOKUP($A203,Events!$A:$L,11,FALSE),"")</f>
        <v>#N/A</v>
      </c>
      <c r="I203" s="20" t="e">
        <f>IF($E203&lt;&gt; " ",VLOOKUP($A203,Events!$A:$J,9,FALSE),"")</f>
        <v>#N/A</v>
      </c>
      <c r="J203" s="21" t="str">
        <f>IF(A203&lt;&gt;"",(IF(G203&lt;&gt;"",CONCATENATE("J",TEXT((DATEDIF(G203,I203,"Y")+1),"##")),"")),"")</f>
        <v/>
      </c>
      <c r="K203" s="17"/>
      <c r="L203" s="30"/>
      <c r="M203" s="57"/>
    </row>
    <row r="204" spans="1:13" x14ac:dyDescent="0.25">
      <c r="A204" s="11">
        <f t="shared" si="33"/>
        <v>0</v>
      </c>
      <c r="B204" s="40"/>
      <c r="C204" s="12"/>
      <c r="D204" s="12"/>
      <c r="E204" s="16" t="str">
        <f>IF($A201&lt;&gt;"",VLOOKUP($A201,Events!$A:$H,7,FALSE),"")</f>
        <v/>
      </c>
      <c r="F204" s="17"/>
      <c r="G204" s="18"/>
      <c r="H204" s="19" t="e">
        <f>IF($E204&lt;&gt;" ",VLOOKUP($A204,Events!$A:$L,11,FALSE),"")</f>
        <v>#N/A</v>
      </c>
      <c r="I204" s="20" t="e">
        <f>IF($E204&lt;&gt; " ",VLOOKUP($A204,Events!$A:$J,9,FALSE),"")</f>
        <v>#N/A</v>
      </c>
      <c r="J204" s="21" t="str">
        <f>IF(A204&lt;&gt;"",(IF(G204&lt;&gt;"",CONCATENATE("J",TEXT((DATEDIF(G204,I204,"Y")+1),"##")),"")),"")</f>
        <v/>
      </c>
      <c r="K204" s="17"/>
      <c r="L204" s="30"/>
      <c r="M204" s="57"/>
    </row>
    <row r="205" spans="1:13" ht="15.75" thickBot="1" x14ac:dyDescent="0.3">
      <c r="A205" s="13">
        <f t="shared" si="33"/>
        <v>0</v>
      </c>
      <c r="B205" s="41"/>
      <c r="C205" s="14"/>
      <c r="D205" s="14"/>
      <c r="E205" s="31" t="str">
        <f>IF($A201&lt;&gt;"",VLOOKUP($A201,Events!$A:$H,8,FALSE),"")</f>
        <v/>
      </c>
      <c r="F205" s="32"/>
      <c r="G205" s="33"/>
      <c r="H205" s="34" t="e">
        <f>IF($E205&lt;&gt;" ",VLOOKUP($A205,Events!$A:$L,11,FALSE),"")</f>
        <v>#N/A</v>
      </c>
      <c r="I205" s="35" t="e">
        <f>IF($E205&lt;&gt; " ",VLOOKUP($A205,Events!$A:$J,9,FALSE),"")</f>
        <v>#N/A</v>
      </c>
      <c r="J205" s="36" t="str">
        <f>IF(A205&lt;&gt;"",(IF(G205&lt;&gt;"",CONCATENATE("J",TEXT((DATEDIF(G205,I205,"Y")+1),"##")),"")),"")</f>
        <v/>
      </c>
      <c r="K205" s="32"/>
      <c r="L205" s="37"/>
      <c r="M205" s="57"/>
    </row>
    <row r="206" spans="1:13" ht="15.75" thickBot="1" x14ac:dyDescent="0.3"/>
    <row r="207" spans="1:13" x14ac:dyDescent="0.25">
      <c r="A207" s="15"/>
      <c r="B207" s="39"/>
      <c r="C207" s="22" t="str">
        <f>IF($A207&lt;&gt;"",VLOOKUP($A207,Events!$A:$H,2,FALSE),"")</f>
        <v/>
      </c>
      <c r="D207" s="23" t="str">
        <f>IF($A207&lt;&gt;"",VLOOKUP($A207,Events!$A:$H,3,FALSE),"")</f>
        <v/>
      </c>
      <c r="E207" s="22" t="str">
        <f>IF($A207&lt;&gt;"",VLOOKUP($A207,Events!$A:$H,4,FALSE),"")</f>
        <v/>
      </c>
      <c r="F207" s="24"/>
      <c r="G207" s="25"/>
      <c r="H207" s="26" t="e">
        <f>IF($E207&lt;&gt;" ",VLOOKUP($A207,Events!$A:$L,11,FALSE),"")</f>
        <v>#N/A</v>
      </c>
      <c r="I207" s="27" t="e">
        <f>IF($E207&lt;&gt; " ",VLOOKUP($A207,Events!$A:$J,9,FALSE),"")</f>
        <v>#N/A</v>
      </c>
      <c r="J207" s="28" t="str">
        <f>IF(A207&lt;&gt;"",(IF(G207&lt;&gt;"",CONCATENATE("J",TEXT((DATEDIF(G207,I207,"Y")+1),"##")),"")),"")</f>
        <v/>
      </c>
      <c r="K207" s="24"/>
      <c r="L207" s="29"/>
      <c r="M207" s="57" t="str">
        <f>IFERROR(VLOOKUP(A207,Events!A:M,13,FALSE),"")</f>
        <v/>
      </c>
    </row>
    <row r="208" spans="1:13" x14ac:dyDescent="0.25">
      <c r="A208" s="11">
        <f>A207</f>
        <v>0</v>
      </c>
      <c r="B208" s="40"/>
      <c r="C208" s="12"/>
      <c r="D208" s="12"/>
      <c r="E208" s="16" t="str">
        <f>IF($A207&lt;&gt;"",VLOOKUP($A207,Events!$A:$H,5,FALSE),"")</f>
        <v/>
      </c>
      <c r="F208" s="17"/>
      <c r="G208" s="18"/>
      <c r="H208" s="19" t="e">
        <f>IF($E208&lt;&gt;" ",VLOOKUP($A208,Events!$A:$L,11,FALSE),"")</f>
        <v>#N/A</v>
      </c>
      <c r="I208" s="20" t="e">
        <f>IF($E208&lt;&gt; " ",VLOOKUP($A208,Events!$A:$J,9,FALSE),"")</f>
        <v>#N/A</v>
      </c>
      <c r="J208" s="21" t="str">
        <f>IF(A208&lt;&gt;"",(IF(G208&lt;&gt;"",CONCATENATE("J",TEXT((DATEDIF(G208,I208,"Y")+1),"##")),"")),"")</f>
        <v/>
      </c>
      <c r="K208" s="17"/>
      <c r="L208" s="30"/>
      <c r="M208" s="57"/>
    </row>
    <row r="209" spans="1:13" x14ac:dyDescent="0.25">
      <c r="A209" s="11">
        <f t="shared" ref="A209:A211" si="34">A208</f>
        <v>0</v>
      </c>
      <c r="B209" s="40"/>
      <c r="C209" s="12"/>
      <c r="D209" s="12"/>
      <c r="E209" s="16" t="str">
        <f>IF($A207&lt;&gt;"",VLOOKUP($A207,Events!$A:$H,6,FALSE),"")</f>
        <v/>
      </c>
      <c r="F209" s="17"/>
      <c r="G209" s="18"/>
      <c r="H209" s="19" t="e">
        <f>IF($E209&lt;&gt;" ",VLOOKUP($A209,Events!$A:$L,11,FALSE),"")</f>
        <v>#N/A</v>
      </c>
      <c r="I209" s="20" t="e">
        <f>IF($E209&lt;&gt; " ",VLOOKUP($A209,Events!$A:$J,9,FALSE),"")</f>
        <v>#N/A</v>
      </c>
      <c r="J209" s="21" t="str">
        <f>IF(A209&lt;&gt;"",(IF(G209&lt;&gt;"",CONCATENATE("J",TEXT((DATEDIF(G209,I209,"Y")+1),"##")),"")),"")</f>
        <v/>
      </c>
      <c r="K209" s="17"/>
      <c r="L209" s="30"/>
      <c r="M209" s="57"/>
    </row>
    <row r="210" spans="1:13" x14ac:dyDescent="0.25">
      <c r="A210" s="11">
        <f t="shared" si="34"/>
        <v>0</v>
      </c>
      <c r="B210" s="40"/>
      <c r="C210" s="12"/>
      <c r="D210" s="12"/>
      <c r="E210" s="16" t="str">
        <f>IF($A207&lt;&gt;"",VLOOKUP($A207,Events!$A:$H,7,FALSE),"")</f>
        <v/>
      </c>
      <c r="F210" s="17"/>
      <c r="G210" s="18"/>
      <c r="H210" s="19" t="e">
        <f>IF($E210&lt;&gt;" ",VLOOKUP($A210,Events!$A:$L,11,FALSE),"")</f>
        <v>#N/A</v>
      </c>
      <c r="I210" s="20" t="e">
        <f>IF($E210&lt;&gt; " ",VLOOKUP($A210,Events!$A:$J,9,FALSE),"")</f>
        <v>#N/A</v>
      </c>
      <c r="J210" s="21" t="str">
        <f>IF(A210&lt;&gt;"",(IF(G210&lt;&gt;"",CONCATENATE("J",TEXT((DATEDIF(G210,I210,"Y")+1),"##")),"")),"")</f>
        <v/>
      </c>
      <c r="K210" s="17"/>
      <c r="L210" s="30"/>
      <c r="M210" s="57"/>
    </row>
    <row r="211" spans="1:13" ht="15.75" thickBot="1" x14ac:dyDescent="0.3">
      <c r="A211" s="13">
        <f t="shared" si="34"/>
        <v>0</v>
      </c>
      <c r="B211" s="41"/>
      <c r="C211" s="14"/>
      <c r="D211" s="14"/>
      <c r="E211" s="31" t="str">
        <f>IF($A207&lt;&gt;"",VLOOKUP($A207,Events!$A:$H,8,FALSE),"")</f>
        <v/>
      </c>
      <c r="F211" s="32"/>
      <c r="G211" s="33"/>
      <c r="H211" s="34" t="e">
        <f>IF($E211&lt;&gt;" ",VLOOKUP($A211,Events!$A:$L,11,FALSE),"")</f>
        <v>#N/A</v>
      </c>
      <c r="I211" s="35" t="e">
        <f>IF($E211&lt;&gt; " ",VLOOKUP($A211,Events!$A:$J,9,FALSE),"")</f>
        <v>#N/A</v>
      </c>
      <c r="J211" s="36" t="str">
        <f>IF(A211&lt;&gt;"",(IF(G211&lt;&gt;"",CONCATENATE("J",TEXT((DATEDIF(G211,I211,"Y")+1),"##")),"")),"")</f>
        <v/>
      </c>
      <c r="K211" s="32"/>
      <c r="L211" s="37"/>
      <c r="M211" s="57"/>
    </row>
    <row r="212" spans="1:13" ht="15.75" thickBot="1" x14ac:dyDescent="0.3"/>
    <row r="213" spans="1:13" x14ac:dyDescent="0.25">
      <c r="A213" s="15"/>
      <c r="B213" s="39"/>
      <c r="C213" s="22" t="str">
        <f>IF($A213&lt;&gt;"",VLOOKUP($A213,Events!$A:$H,2,FALSE),"")</f>
        <v/>
      </c>
      <c r="D213" s="23" t="str">
        <f>IF($A213&lt;&gt;"",VLOOKUP($A213,Events!$A:$H,3,FALSE),"")</f>
        <v/>
      </c>
      <c r="E213" s="22" t="str">
        <f>IF($A213&lt;&gt;"",VLOOKUP($A213,Events!$A:$H,4,FALSE),"")</f>
        <v/>
      </c>
      <c r="F213" s="24"/>
      <c r="G213" s="25"/>
      <c r="H213" s="26" t="e">
        <f>IF($E213&lt;&gt;" ",VLOOKUP($A213,Events!$A:$L,11,FALSE),"")</f>
        <v>#N/A</v>
      </c>
      <c r="I213" s="27" t="e">
        <f>IF($E213&lt;&gt; " ",VLOOKUP($A213,Events!$A:$J,9,FALSE),"")</f>
        <v>#N/A</v>
      </c>
      <c r="J213" s="28" t="str">
        <f>IF(A213&lt;&gt;"",(IF(G213&lt;&gt;"",CONCATENATE("J",TEXT((DATEDIF(G213,I213,"Y")+1),"##")),"")),"")</f>
        <v/>
      </c>
      <c r="K213" s="24"/>
      <c r="L213" s="29"/>
      <c r="M213" s="57" t="str">
        <f>IFERROR(VLOOKUP(A213,Events!A:M,13,FALSE),"")</f>
        <v/>
      </c>
    </row>
    <row r="214" spans="1:13" x14ac:dyDescent="0.25">
      <c r="A214" s="11">
        <f>A213</f>
        <v>0</v>
      </c>
      <c r="B214" s="40"/>
      <c r="C214" s="12"/>
      <c r="D214" s="12"/>
      <c r="E214" s="16" t="str">
        <f>IF($A213&lt;&gt;"",VLOOKUP($A213,Events!$A:$H,5,FALSE),"")</f>
        <v/>
      </c>
      <c r="F214" s="17"/>
      <c r="G214" s="18"/>
      <c r="H214" s="19" t="e">
        <f>IF($E214&lt;&gt;" ",VLOOKUP($A214,Events!$A:$L,11,FALSE),"")</f>
        <v>#N/A</v>
      </c>
      <c r="I214" s="20" t="e">
        <f>IF($E214&lt;&gt; " ",VLOOKUP($A214,Events!$A:$J,9,FALSE),"")</f>
        <v>#N/A</v>
      </c>
      <c r="J214" s="21" t="str">
        <f>IF(A214&lt;&gt;"",(IF(G214&lt;&gt;"",CONCATENATE("J",TEXT((DATEDIF(G214,I214,"Y")+1),"##")),"")),"")</f>
        <v/>
      </c>
      <c r="K214" s="17"/>
      <c r="L214" s="30"/>
      <c r="M214" s="57"/>
    </row>
    <row r="215" spans="1:13" x14ac:dyDescent="0.25">
      <c r="A215" s="11">
        <f t="shared" ref="A215:A217" si="35">A214</f>
        <v>0</v>
      </c>
      <c r="B215" s="40"/>
      <c r="C215" s="12"/>
      <c r="D215" s="12"/>
      <c r="E215" s="16" t="str">
        <f>IF($A213&lt;&gt;"",VLOOKUP($A213,Events!$A:$H,6,FALSE),"")</f>
        <v/>
      </c>
      <c r="F215" s="17"/>
      <c r="G215" s="18"/>
      <c r="H215" s="19" t="e">
        <f>IF($E215&lt;&gt;" ",VLOOKUP($A215,Events!$A:$L,11,FALSE),"")</f>
        <v>#N/A</v>
      </c>
      <c r="I215" s="20" t="e">
        <f>IF($E215&lt;&gt; " ",VLOOKUP($A215,Events!$A:$J,9,FALSE),"")</f>
        <v>#N/A</v>
      </c>
      <c r="J215" s="21" t="str">
        <f>IF(A215&lt;&gt;"",(IF(G215&lt;&gt;"",CONCATENATE("J",TEXT((DATEDIF(G215,I215,"Y")+1),"##")),"")),"")</f>
        <v/>
      </c>
      <c r="K215" s="17"/>
      <c r="L215" s="30"/>
      <c r="M215" s="57"/>
    </row>
    <row r="216" spans="1:13" x14ac:dyDescent="0.25">
      <c r="A216" s="11">
        <f t="shared" si="35"/>
        <v>0</v>
      </c>
      <c r="B216" s="40"/>
      <c r="C216" s="12"/>
      <c r="D216" s="12"/>
      <c r="E216" s="16" t="str">
        <f>IF($A213&lt;&gt;"",VLOOKUP($A213,Events!$A:$H,7,FALSE),"")</f>
        <v/>
      </c>
      <c r="F216" s="17"/>
      <c r="G216" s="18"/>
      <c r="H216" s="19" t="e">
        <f>IF($E216&lt;&gt;" ",VLOOKUP($A216,Events!$A:$L,11,FALSE),"")</f>
        <v>#N/A</v>
      </c>
      <c r="I216" s="20" t="e">
        <f>IF($E216&lt;&gt; " ",VLOOKUP($A216,Events!$A:$J,9,FALSE),"")</f>
        <v>#N/A</v>
      </c>
      <c r="J216" s="21" t="str">
        <f>IF(A216&lt;&gt;"",(IF(G216&lt;&gt;"",CONCATENATE("J",TEXT((DATEDIF(G216,I216,"Y")+1),"##")),"")),"")</f>
        <v/>
      </c>
      <c r="K216" s="17"/>
      <c r="L216" s="30"/>
      <c r="M216" s="57"/>
    </row>
    <row r="217" spans="1:13" ht="15.75" thickBot="1" x14ac:dyDescent="0.3">
      <c r="A217" s="13">
        <f t="shared" si="35"/>
        <v>0</v>
      </c>
      <c r="B217" s="41"/>
      <c r="C217" s="14"/>
      <c r="D217" s="14"/>
      <c r="E217" s="31" t="str">
        <f>IF($A213&lt;&gt;"",VLOOKUP($A213,Events!$A:$H,8,FALSE),"")</f>
        <v/>
      </c>
      <c r="F217" s="32"/>
      <c r="G217" s="33"/>
      <c r="H217" s="34" t="e">
        <f>IF($E217&lt;&gt;" ",VLOOKUP($A217,Events!$A:$L,11,FALSE),"")</f>
        <v>#N/A</v>
      </c>
      <c r="I217" s="35" t="e">
        <f>IF($E217&lt;&gt; " ",VLOOKUP($A217,Events!$A:$J,9,FALSE),"")</f>
        <v>#N/A</v>
      </c>
      <c r="J217" s="36" t="str">
        <f>IF(A217&lt;&gt;"",(IF(G217&lt;&gt;"",CONCATENATE("J",TEXT((DATEDIF(G217,I217,"Y")+1),"##")),"")),"")</f>
        <v/>
      </c>
      <c r="K217" s="32"/>
      <c r="L217" s="37"/>
      <c r="M217" s="57"/>
    </row>
    <row r="218" spans="1:13" ht="15.75" thickBot="1" x14ac:dyDescent="0.3"/>
    <row r="219" spans="1:13" x14ac:dyDescent="0.25">
      <c r="A219" s="15"/>
      <c r="B219" s="39"/>
      <c r="C219" s="22" t="str">
        <f>IF($A219&lt;&gt;"",VLOOKUP($A219,Events!$A:$H,2,FALSE),"")</f>
        <v/>
      </c>
      <c r="D219" s="23" t="str">
        <f>IF($A219&lt;&gt;"",VLOOKUP($A219,Events!$A:$H,3,FALSE),"")</f>
        <v/>
      </c>
      <c r="E219" s="22" t="str">
        <f>IF($A219&lt;&gt;"",VLOOKUP($A219,Events!$A:$H,4,FALSE),"")</f>
        <v/>
      </c>
      <c r="F219" s="24"/>
      <c r="G219" s="25"/>
      <c r="H219" s="26" t="e">
        <f>IF($E219&lt;&gt;" ",VLOOKUP($A219,Events!$A:$L,11,FALSE),"")</f>
        <v>#N/A</v>
      </c>
      <c r="I219" s="27" t="e">
        <f>IF($E219&lt;&gt; " ",VLOOKUP($A219,Events!$A:$J,9,FALSE),"")</f>
        <v>#N/A</v>
      </c>
      <c r="J219" s="28" t="str">
        <f>IF(A219&lt;&gt;"",(IF(G219&lt;&gt;"",CONCATENATE("J",TEXT((DATEDIF(G219,I219,"Y")+1),"##")),"")),"")</f>
        <v/>
      </c>
      <c r="K219" s="24"/>
      <c r="L219" s="29"/>
      <c r="M219" s="57" t="str">
        <f>IFERROR(VLOOKUP(A219,Events!A:M,13,FALSE),"")</f>
        <v/>
      </c>
    </row>
    <row r="220" spans="1:13" x14ac:dyDescent="0.25">
      <c r="A220" s="11">
        <f>A219</f>
        <v>0</v>
      </c>
      <c r="B220" s="40"/>
      <c r="C220" s="12"/>
      <c r="D220" s="12"/>
      <c r="E220" s="16" t="str">
        <f>IF($A219&lt;&gt;"",VLOOKUP($A219,Events!$A:$H,5,FALSE),"")</f>
        <v/>
      </c>
      <c r="F220" s="17"/>
      <c r="G220" s="18"/>
      <c r="H220" s="19" t="e">
        <f>IF($E220&lt;&gt;" ",VLOOKUP($A220,Events!$A:$L,11,FALSE),"")</f>
        <v>#N/A</v>
      </c>
      <c r="I220" s="20" t="e">
        <f>IF($E220&lt;&gt; " ",VLOOKUP($A220,Events!$A:$J,9,FALSE),"")</f>
        <v>#N/A</v>
      </c>
      <c r="J220" s="21" t="str">
        <f>IF(A220&lt;&gt;"",(IF(G220&lt;&gt;"",CONCATENATE("J",TEXT((DATEDIF(G220,I220,"Y")+1),"##")),"")),"")</f>
        <v/>
      </c>
      <c r="K220" s="17"/>
      <c r="L220" s="30"/>
      <c r="M220" s="57"/>
    </row>
    <row r="221" spans="1:13" x14ac:dyDescent="0.25">
      <c r="A221" s="11">
        <f t="shared" ref="A221:A223" si="36">A220</f>
        <v>0</v>
      </c>
      <c r="B221" s="40"/>
      <c r="C221" s="12"/>
      <c r="D221" s="12"/>
      <c r="E221" s="16" t="str">
        <f>IF($A219&lt;&gt;"",VLOOKUP($A219,Events!$A:$H,6,FALSE),"")</f>
        <v/>
      </c>
      <c r="F221" s="17"/>
      <c r="G221" s="18"/>
      <c r="H221" s="19" t="e">
        <f>IF($E221&lt;&gt;" ",VLOOKUP($A221,Events!$A:$L,11,FALSE),"")</f>
        <v>#N/A</v>
      </c>
      <c r="I221" s="20" t="e">
        <f>IF($E221&lt;&gt; " ",VLOOKUP($A221,Events!$A:$J,9,FALSE),"")</f>
        <v>#N/A</v>
      </c>
      <c r="J221" s="21" t="str">
        <f>IF(A221&lt;&gt;"",(IF(G221&lt;&gt;"",CONCATENATE("J",TEXT((DATEDIF(G221,I221,"Y")+1),"##")),"")),"")</f>
        <v/>
      </c>
      <c r="K221" s="17"/>
      <c r="L221" s="30"/>
      <c r="M221" s="57"/>
    </row>
    <row r="222" spans="1:13" x14ac:dyDescent="0.25">
      <c r="A222" s="11">
        <f t="shared" si="36"/>
        <v>0</v>
      </c>
      <c r="B222" s="40"/>
      <c r="C222" s="12"/>
      <c r="D222" s="12"/>
      <c r="E222" s="16" t="str">
        <f>IF($A219&lt;&gt;"",VLOOKUP($A219,Events!$A:$H,7,FALSE),"")</f>
        <v/>
      </c>
      <c r="F222" s="17"/>
      <c r="G222" s="18"/>
      <c r="H222" s="19" t="e">
        <f>IF($E222&lt;&gt;" ",VLOOKUP($A222,Events!$A:$L,11,FALSE),"")</f>
        <v>#N/A</v>
      </c>
      <c r="I222" s="20" t="e">
        <f>IF($E222&lt;&gt; " ",VLOOKUP($A222,Events!$A:$J,9,FALSE),"")</f>
        <v>#N/A</v>
      </c>
      <c r="J222" s="21" t="str">
        <f>IF(A222&lt;&gt;"",(IF(G222&lt;&gt;"",CONCATENATE("J",TEXT((DATEDIF(G222,I222,"Y")+1),"##")),"")),"")</f>
        <v/>
      </c>
      <c r="K222" s="17"/>
      <c r="L222" s="30"/>
      <c r="M222" s="57"/>
    </row>
    <row r="223" spans="1:13" ht="15.75" thickBot="1" x14ac:dyDescent="0.3">
      <c r="A223" s="13">
        <f t="shared" si="36"/>
        <v>0</v>
      </c>
      <c r="B223" s="41"/>
      <c r="C223" s="14"/>
      <c r="D223" s="14"/>
      <c r="E223" s="31" t="str">
        <f>IF($A219&lt;&gt;"",VLOOKUP($A219,Events!$A:$H,8,FALSE),"")</f>
        <v/>
      </c>
      <c r="F223" s="32"/>
      <c r="G223" s="33"/>
      <c r="H223" s="34" t="e">
        <f>IF($E223&lt;&gt;" ",VLOOKUP($A223,Events!$A:$L,11,FALSE),"")</f>
        <v>#N/A</v>
      </c>
      <c r="I223" s="35" t="e">
        <f>IF($E223&lt;&gt; " ",VLOOKUP($A223,Events!$A:$J,9,FALSE),"")</f>
        <v>#N/A</v>
      </c>
      <c r="J223" s="36" t="str">
        <f>IF(A223&lt;&gt;"",(IF(G223&lt;&gt;"",CONCATENATE("J",TEXT((DATEDIF(G223,I223,"Y")+1),"##")),"")),"")</f>
        <v/>
      </c>
      <c r="K223" s="32"/>
      <c r="L223" s="37"/>
      <c r="M223" s="57"/>
    </row>
    <row r="224" spans="1:13" ht="15.75" thickBot="1" x14ac:dyDescent="0.3"/>
    <row r="225" spans="1:13" x14ac:dyDescent="0.25">
      <c r="A225" s="15"/>
      <c r="B225" s="39"/>
      <c r="C225" s="22" t="str">
        <f>IF($A225&lt;&gt;"",VLOOKUP($A225,Events!$A:$H,2,FALSE),"")</f>
        <v/>
      </c>
      <c r="D225" s="23" t="str">
        <f>IF($A225&lt;&gt;"",VLOOKUP($A225,Events!$A:$H,3,FALSE),"")</f>
        <v/>
      </c>
      <c r="E225" s="22" t="str">
        <f>IF($A225&lt;&gt;"",VLOOKUP($A225,Events!$A:$H,4,FALSE),"")</f>
        <v/>
      </c>
      <c r="F225" s="24"/>
      <c r="G225" s="25"/>
      <c r="H225" s="26" t="e">
        <f>IF($E225&lt;&gt;" ",VLOOKUP($A225,Events!$A:$L,11,FALSE),"")</f>
        <v>#N/A</v>
      </c>
      <c r="I225" s="27" t="e">
        <f>IF($E225&lt;&gt; " ",VLOOKUP($A225,Events!$A:$J,9,FALSE),"")</f>
        <v>#N/A</v>
      </c>
      <c r="J225" s="28" t="str">
        <f>IF(A225&lt;&gt;"",(IF(G225&lt;&gt;"",CONCATENATE("J",TEXT((DATEDIF(G225,I225,"Y")+1),"##")),"")),"")</f>
        <v/>
      </c>
      <c r="K225" s="24"/>
      <c r="L225" s="29"/>
      <c r="M225" s="57" t="str">
        <f>IFERROR(VLOOKUP(A225,Events!A:M,13,FALSE),"")</f>
        <v/>
      </c>
    </row>
    <row r="226" spans="1:13" x14ac:dyDescent="0.25">
      <c r="A226" s="11">
        <f>A225</f>
        <v>0</v>
      </c>
      <c r="B226" s="40"/>
      <c r="C226" s="12"/>
      <c r="D226" s="12"/>
      <c r="E226" s="16" t="str">
        <f>IF($A225&lt;&gt;"",VLOOKUP($A225,Events!$A:$H,5,FALSE),"")</f>
        <v/>
      </c>
      <c r="F226" s="17"/>
      <c r="G226" s="18"/>
      <c r="H226" s="19" t="e">
        <f>IF($E226&lt;&gt;" ",VLOOKUP($A226,Events!$A:$L,11,FALSE),"")</f>
        <v>#N/A</v>
      </c>
      <c r="I226" s="20" t="e">
        <f>IF($E226&lt;&gt; " ",VLOOKUP($A226,Events!$A:$J,9,FALSE),"")</f>
        <v>#N/A</v>
      </c>
      <c r="J226" s="21" t="str">
        <f>IF(A226&lt;&gt;"",(IF(G226&lt;&gt;"",CONCATENATE("J",TEXT((DATEDIF(G226,I226,"Y")+1),"##")),"")),"")</f>
        <v/>
      </c>
      <c r="K226" s="17"/>
      <c r="L226" s="30"/>
      <c r="M226" s="57"/>
    </row>
    <row r="227" spans="1:13" x14ac:dyDescent="0.25">
      <c r="A227" s="11">
        <f t="shared" ref="A227:A229" si="37">A226</f>
        <v>0</v>
      </c>
      <c r="B227" s="40"/>
      <c r="C227" s="12"/>
      <c r="D227" s="12"/>
      <c r="E227" s="16" t="str">
        <f>IF($A225&lt;&gt;"",VLOOKUP($A225,Events!$A:$H,6,FALSE),"")</f>
        <v/>
      </c>
      <c r="F227" s="17"/>
      <c r="G227" s="18"/>
      <c r="H227" s="19" t="e">
        <f>IF($E227&lt;&gt;" ",VLOOKUP($A227,Events!$A:$L,11,FALSE),"")</f>
        <v>#N/A</v>
      </c>
      <c r="I227" s="20" t="e">
        <f>IF($E227&lt;&gt; " ",VLOOKUP($A227,Events!$A:$J,9,FALSE),"")</f>
        <v>#N/A</v>
      </c>
      <c r="J227" s="21" t="str">
        <f>IF(A227&lt;&gt;"",(IF(G227&lt;&gt;"",CONCATENATE("J",TEXT((DATEDIF(G227,I227,"Y")+1),"##")),"")),"")</f>
        <v/>
      </c>
      <c r="K227" s="17"/>
      <c r="L227" s="30"/>
      <c r="M227" s="57"/>
    </row>
    <row r="228" spans="1:13" x14ac:dyDescent="0.25">
      <c r="A228" s="11">
        <f t="shared" si="37"/>
        <v>0</v>
      </c>
      <c r="B228" s="40"/>
      <c r="C228" s="12"/>
      <c r="D228" s="12"/>
      <c r="E228" s="16" t="str">
        <f>IF($A225&lt;&gt;"",VLOOKUP($A225,Events!$A:$H,7,FALSE),"")</f>
        <v/>
      </c>
      <c r="F228" s="17"/>
      <c r="G228" s="18"/>
      <c r="H228" s="19" t="e">
        <f>IF($E228&lt;&gt;" ",VLOOKUP($A228,Events!$A:$L,11,FALSE),"")</f>
        <v>#N/A</v>
      </c>
      <c r="I228" s="20" t="e">
        <f>IF($E228&lt;&gt; " ",VLOOKUP($A228,Events!$A:$J,9,FALSE),"")</f>
        <v>#N/A</v>
      </c>
      <c r="J228" s="21" t="str">
        <f>IF(A228&lt;&gt;"",(IF(G228&lt;&gt;"",CONCATENATE("J",TEXT((DATEDIF(G228,I228,"Y")+1),"##")),"")),"")</f>
        <v/>
      </c>
      <c r="K228" s="17"/>
      <c r="L228" s="30"/>
      <c r="M228" s="57"/>
    </row>
    <row r="229" spans="1:13" ht="15.75" thickBot="1" x14ac:dyDescent="0.3">
      <c r="A229" s="13">
        <f t="shared" si="37"/>
        <v>0</v>
      </c>
      <c r="B229" s="41"/>
      <c r="C229" s="14"/>
      <c r="D229" s="14"/>
      <c r="E229" s="31" t="str">
        <f>IF($A225&lt;&gt;"",VLOOKUP($A225,Events!$A:$H,8,FALSE),"")</f>
        <v/>
      </c>
      <c r="F229" s="32"/>
      <c r="G229" s="33"/>
      <c r="H229" s="34" t="e">
        <f>IF($E229&lt;&gt;" ",VLOOKUP($A229,Events!$A:$L,11,FALSE),"")</f>
        <v>#N/A</v>
      </c>
      <c r="I229" s="35" t="e">
        <f>IF($E229&lt;&gt; " ",VLOOKUP($A229,Events!$A:$J,9,FALSE),"")</f>
        <v>#N/A</v>
      </c>
      <c r="J229" s="36" t="str">
        <f>IF(A229&lt;&gt;"",(IF(G229&lt;&gt;"",CONCATENATE("J",TEXT((DATEDIF(G229,I229,"Y")+1),"##")),"")),"")</f>
        <v/>
      </c>
      <c r="K229" s="32"/>
      <c r="L229" s="37"/>
      <c r="M229" s="57"/>
    </row>
    <row r="230" spans="1:13" ht="15.75" thickBot="1" x14ac:dyDescent="0.3"/>
    <row r="231" spans="1:13" x14ac:dyDescent="0.25">
      <c r="A231" s="15"/>
      <c r="B231" s="39"/>
      <c r="C231" s="22" t="str">
        <f>IF($A231&lt;&gt;"",VLOOKUP($A231,Events!$A:$H,2,FALSE),"")</f>
        <v/>
      </c>
      <c r="D231" s="23" t="str">
        <f>IF($A231&lt;&gt;"",VLOOKUP($A231,Events!$A:$H,3,FALSE),"")</f>
        <v/>
      </c>
      <c r="E231" s="22" t="str">
        <f>IF($A231&lt;&gt;"",VLOOKUP($A231,Events!$A:$H,4,FALSE),"")</f>
        <v/>
      </c>
      <c r="F231" s="24"/>
      <c r="G231" s="25"/>
      <c r="H231" s="26" t="e">
        <f>IF($E231&lt;&gt;" ",VLOOKUP($A231,Events!$A:$L,11,FALSE),"")</f>
        <v>#N/A</v>
      </c>
      <c r="I231" s="27" t="e">
        <f>IF($E231&lt;&gt; " ",VLOOKUP($A231,Events!$A:$J,9,FALSE),"")</f>
        <v>#N/A</v>
      </c>
      <c r="J231" s="28" t="str">
        <f>IF(A231&lt;&gt;"",(IF(G231&lt;&gt;"",CONCATENATE("J",TEXT((DATEDIF(G231,I231,"Y")+1),"##")),"")),"")</f>
        <v/>
      </c>
      <c r="K231" s="24"/>
      <c r="L231" s="29"/>
      <c r="M231" s="57" t="str">
        <f>IFERROR(VLOOKUP(A231,Events!A:M,13,FALSE),"")</f>
        <v/>
      </c>
    </row>
    <row r="232" spans="1:13" x14ac:dyDescent="0.25">
      <c r="A232" s="11">
        <f>A231</f>
        <v>0</v>
      </c>
      <c r="B232" s="40"/>
      <c r="C232" s="12"/>
      <c r="D232" s="12"/>
      <c r="E232" s="16" t="str">
        <f>IF($A231&lt;&gt;"",VLOOKUP($A231,Events!$A:$H,5,FALSE),"")</f>
        <v/>
      </c>
      <c r="F232" s="17"/>
      <c r="G232" s="18"/>
      <c r="H232" s="19" t="e">
        <f>IF($E232&lt;&gt;" ",VLOOKUP($A232,Events!$A:$L,11,FALSE),"")</f>
        <v>#N/A</v>
      </c>
      <c r="I232" s="20" t="e">
        <f>IF($E232&lt;&gt; " ",VLOOKUP($A232,Events!$A:$J,9,FALSE),"")</f>
        <v>#N/A</v>
      </c>
      <c r="J232" s="21" t="str">
        <f>IF(A232&lt;&gt;"",(IF(G232&lt;&gt;"",CONCATENATE("J",TEXT((DATEDIF(G232,I232,"Y")+1),"##")),"")),"")</f>
        <v/>
      </c>
      <c r="K232" s="17"/>
      <c r="L232" s="30"/>
      <c r="M232" s="57"/>
    </row>
    <row r="233" spans="1:13" x14ac:dyDescent="0.25">
      <c r="A233" s="11">
        <f t="shared" ref="A233:A235" si="38">A232</f>
        <v>0</v>
      </c>
      <c r="B233" s="40"/>
      <c r="C233" s="12"/>
      <c r="D233" s="12"/>
      <c r="E233" s="16" t="str">
        <f>IF($A231&lt;&gt;"",VLOOKUP($A231,Events!$A:$H,6,FALSE),"")</f>
        <v/>
      </c>
      <c r="F233" s="17"/>
      <c r="G233" s="18"/>
      <c r="H233" s="19" t="e">
        <f>IF($E233&lt;&gt;" ",VLOOKUP($A233,Events!$A:$L,11,FALSE),"")</f>
        <v>#N/A</v>
      </c>
      <c r="I233" s="20" t="e">
        <f>IF($E233&lt;&gt; " ",VLOOKUP($A233,Events!$A:$J,9,FALSE),"")</f>
        <v>#N/A</v>
      </c>
      <c r="J233" s="21" t="str">
        <f>IF(A233&lt;&gt;"",(IF(G233&lt;&gt;"",CONCATENATE("J",TEXT((DATEDIF(G233,I233,"Y")+1),"##")),"")),"")</f>
        <v/>
      </c>
      <c r="K233" s="17"/>
      <c r="L233" s="30"/>
      <c r="M233" s="57"/>
    </row>
    <row r="234" spans="1:13" x14ac:dyDescent="0.25">
      <c r="A234" s="11">
        <f t="shared" si="38"/>
        <v>0</v>
      </c>
      <c r="B234" s="40"/>
      <c r="C234" s="12"/>
      <c r="D234" s="12"/>
      <c r="E234" s="16" t="str">
        <f>IF($A231&lt;&gt;"",VLOOKUP($A231,Events!$A:$H,7,FALSE),"")</f>
        <v/>
      </c>
      <c r="F234" s="17"/>
      <c r="G234" s="18"/>
      <c r="H234" s="19" t="e">
        <f>IF($E234&lt;&gt;" ",VLOOKUP($A234,Events!$A:$L,11,FALSE),"")</f>
        <v>#N/A</v>
      </c>
      <c r="I234" s="20" t="e">
        <f>IF($E234&lt;&gt; " ",VLOOKUP($A234,Events!$A:$J,9,FALSE),"")</f>
        <v>#N/A</v>
      </c>
      <c r="J234" s="21" t="str">
        <f>IF(A234&lt;&gt;"",(IF(G234&lt;&gt;"",CONCATENATE("J",TEXT((DATEDIF(G234,I234,"Y")+1),"##")),"")),"")</f>
        <v/>
      </c>
      <c r="K234" s="17"/>
      <c r="L234" s="30"/>
      <c r="M234" s="57"/>
    </row>
    <row r="235" spans="1:13" ht="15.75" thickBot="1" x14ac:dyDescent="0.3">
      <c r="A235" s="13">
        <f t="shared" si="38"/>
        <v>0</v>
      </c>
      <c r="B235" s="41"/>
      <c r="C235" s="14"/>
      <c r="D235" s="14"/>
      <c r="E235" s="31" t="str">
        <f>IF($A231&lt;&gt;"",VLOOKUP($A231,Events!$A:$H,8,FALSE),"")</f>
        <v/>
      </c>
      <c r="F235" s="32"/>
      <c r="G235" s="33"/>
      <c r="H235" s="34" t="e">
        <f>IF($E235&lt;&gt;" ",VLOOKUP($A235,Events!$A:$L,11,FALSE),"")</f>
        <v>#N/A</v>
      </c>
      <c r="I235" s="35" t="e">
        <f>IF($E235&lt;&gt; " ",VLOOKUP($A235,Events!$A:$J,9,FALSE),"")</f>
        <v>#N/A</v>
      </c>
      <c r="J235" s="36" t="str">
        <f>IF(A235&lt;&gt;"",(IF(G235&lt;&gt;"",CONCATENATE("J",TEXT((DATEDIF(G235,I235,"Y")+1),"##")),"")),"")</f>
        <v/>
      </c>
      <c r="K235" s="32"/>
      <c r="L235" s="37"/>
      <c r="M235" s="57"/>
    </row>
    <row r="236" spans="1:13" ht="15.75" thickBot="1" x14ac:dyDescent="0.3"/>
    <row r="237" spans="1:13" x14ac:dyDescent="0.25">
      <c r="A237" s="15"/>
      <c r="B237" s="39"/>
      <c r="C237" s="22" t="str">
        <f>IF($A237&lt;&gt;"",VLOOKUP($A237,Events!$A:$H,2,FALSE),"")</f>
        <v/>
      </c>
      <c r="D237" s="23" t="str">
        <f>IF($A237&lt;&gt;"",VLOOKUP($A237,Events!$A:$H,3,FALSE),"")</f>
        <v/>
      </c>
      <c r="E237" s="22" t="str">
        <f>IF($A237&lt;&gt;"",VLOOKUP($A237,Events!$A:$H,4,FALSE),"")</f>
        <v/>
      </c>
      <c r="F237" s="24"/>
      <c r="G237" s="25"/>
      <c r="H237" s="26" t="e">
        <f>IF($E237&lt;&gt;" ",VLOOKUP($A237,Events!$A:$L,11,FALSE),"")</f>
        <v>#N/A</v>
      </c>
      <c r="I237" s="27" t="e">
        <f>IF($E237&lt;&gt; " ",VLOOKUP($A237,Events!$A:$J,9,FALSE),"")</f>
        <v>#N/A</v>
      </c>
      <c r="J237" s="28" t="str">
        <f>IF(A237&lt;&gt;"",(IF(G237&lt;&gt;"",CONCATENATE("J",TEXT((DATEDIF(G237,I237,"Y")+1),"##")),"")),"")</f>
        <v/>
      </c>
      <c r="K237" s="24"/>
      <c r="L237" s="29"/>
      <c r="M237" s="57" t="str">
        <f>IFERROR(VLOOKUP(A237,Events!A:M,13,FALSE),"")</f>
        <v/>
      </c>
    </row>
    <row r="238" spans="1:13" x14ac:dyDescent="0.25">
      <c r="A238" s="11">
        <f>A237</f>
        <v>0</v>
      </c>
      <c r="B238" s="40"/>
      <c r="C238" s="12"/>
      <c r="D238" s="12"/>
      <c r="E238" s="16" t="str">
        <f>IF($A237&lt;&gt;"",VLOOKUP($A237,Events!$A:$H,5,FALSE),"")</f>
        <v/>
      </c>
      <c r="F238" s="17"/>
      <c r="G238" s="18"/>
      <c r="H238" s="19" t="e">
        <f>IF($E238&lt;&gt;" ",VLOOKUP($A238,Events!$A:$L,11,FALSE),"")</f>
        <v>#N/A</v>
      </c>
      <c r="I238" s="20" t="e">
        <f>IF($E238&lt;&gt; " ",VLOOKUP($A238,Events!$A:$J,9,FALSE),"")</f>
        <v>#N/A</v>
      </c>
      <c r="J238" s="21" t="str">
        <f>IF(A238&lt;&gt;"",(IF(G238&lt;&gt;"",CONCATENATE("J",TEXT((DATEDIF(G238,I238,"Y")+1),"##")),"")),"")</f>
        <v/>
      </c>
      <c r="K238" s="17"/>
      <c r="L238" s="30"/>
      <c r="M238" s="57"/>
    </row>
    <row r="239" spans="1:13" x14ac:dyDescent="0.25">
      <c r="A239" s="11">
        <f t="shared" ref="A239:A241" si="39">A238</f>
        <v>0</v>
      </c>
      <c r="B239" s="40"/>
      <c r="C239" s="12"/>
      <c r="D239" s="12"/>
      <c r="E239" s="16" t="str">
        <f>IF($A237&lt;&gt;"",VLOOKUP($A237,Events!$A:$H,6,FALSE),"")</f>
        <v/>
      </c>
      <c r="F239" s="17"/>
      <c r="G239" s="18"/>
      <c r="H239" s="19" t="e">
        <f>IF($E239&lt;&gt;" ",VLOOKUP($A239,Events!$A:$L,11,FALSE),"")</f>
        <v>#N/A</v>
      </c>
      <c r="I239" s="20" t="e">
        <f>IF($E239&lt;&gt; " ",VLOOKUP($A239,Events!$A:$J,9,FALSE),"")</f>
        <v>#N/A</v>
      </c>
      <c r="J239" s="21" t="str">
        <f>IF(A239&lt;&gt;"",(IF(G239&lt;&gt;"",CONCATENATE("J",TEXT((DATEDIF(G239,I239,"Y")+1),"##")),"")),"")</f>
        <v/>
      </c>
      <c r="K239" s="17"/>
      <c r="L239" s="30"/>
      <c r="M239" s="57"/>
    </row>
    <row r="240" spans="1:13" x14ac:dyDescent="0.25">
      <c r="A240" s="11">
        <f t="shared" si="39"/>
        <v>0</v>
      </c>
      <c r="B240" s="40"/>
      <c r="C240" s="12"/>
      <c r="D240" s="12"/>
      <c r="E240" s="16" t="str">
        <f>IF($A237&lt;&gt;"",VLOOKUP($A237,Events!$A:$H,7,FALSE),"")</f>
        <v/>
      </c>
      <c r="F240" s="17"/>
      <c r="G240" s="18"/>
      <c r="H240" s="19" t="e">
        <f>IF($E240&lt;&gt;" ",VLOOKUP($A240,Events!$A:$L,11,FALSE),"")</f>
        <v>#N/A</v>
      </c>
      <c r="I240" s="20" t="e">
        <f>IF($E240&lt;&gt; " ",VLOOKUP($A240,Events!$A:$J,9,FALSE),"")</f>
        <v>#N/A</v>
      </c>
      <c r="J240" s="21" t="str">
        <f>IF(A240&lt;&gt;"",(IF(G240&lt;&gt;"",CONCATENATE("J",TEXT((DATEDIF(G240,I240,"Y")+1),"##")),"")),"")</f>
        <v/>
      </c>
      <c r="K240" s="17"/>
      <c r="L240" s="30"/>
      <c r="M240" s="57"/>
    </row>
    <row r="241" spans="1:13" ht="15.75" thickBot="1" x14ac:dyDescent="0.3">
      <c r="A241" s="13">
        <f t="shared" si="39"/>
        <v>0</v>
      </c>
      <c r="B241" s="41"/>
      <c r="C241" s="14"/>
      <c r="D241" s="14"/>
      <c r="E241" s="31" t="str">
        <f>IF($A237&lt;&gt;"",VLOOKUP($A237,Events!$A:$H,8,FALSE),"")</f>
        <v/>
      </c>
      <c r="F241" s="32"/>
      <c r="G241" s="33"/>
      <c r="H241" s="34" t="e">
        <f>IF($E241&lt;&gt;" ",VLOOKUP($A241,Events!$A:$L,11,FALSE),"")</f>
        <v>#N/A</v>
      </c>
      <c r="I241" s="35" t="e">
        <f>IF($E241&lt;&gt; " ",VLOOKUP($A241,Events!$A:$J,9,FALSE),"")</f>
        <v>#N/A</v>
      </c>
      <c r="J241" s="36" t="str">
        <f>IF(A241&lt;&gt;"",(IF(G241&lt;&gt;"",CONCATENATE("J",TEXT((DATEDIF(G241,I241,"Y")+1),"##")),"")),"")</f>
        <v/>
      </c>
      <c r="K241" s="32"/>
      <c r="L241" s="37"/>
      <c r="M241" s="57"/>
    </row>
    <row r="242" spans="1:13" ht="15.75" thickBot="1" x14ac:dyDescent="0.3"/>
    <row r="243" spans="1:13" x14ac:dyDescent="0.25">
      <c r="A243" s="15"/>
      <c r="B243" s="39"/>
      <c r="C243" s="22" t="str">
        <f>IF($A243&lt;&gt;"",VLOOKUP($A243,Events!$A:$H,2,FALSE),"")</f>
        <v/>
      </c>
      <c r="D243" s="23" t="str">
        <f>IF($A243&lt;&gt;"",VLOOKUP($A243,Events!$A:$H,3,FALSE),"")</f>
        <v/>
      </c>
      <c r="E243" s="22" t="str">
        <f>IF($A243&lt;&gt;"",VLOOKUP($A243,Events!$A:$H,4,FALSE),"")</f>
        <v/>
      </c>
      <c r="F243" s="24"/>
      <c r="G243" s="25"/>
      <c r="H243" s="26" t="e">
        <f>IF($E243&lt;&gt;" ",VLOOKUP($A243,Events!$A:$L,11,FALSE),"")</f>
        <v>#N/A</v>
      </c>
      <c r="I243" s="27" t="e">
        <f>IF($E243&lt;&gt; " ",VLOOKUP($A243,Events!$A:$J,9,FALSE),"")</f>
        <v>#N/A</v>
      </c>
      <c r="J243" s="28" t="str">
        <f>IF(A243&lt;&gt;"",(IF(G243&lt;&gt;"",CONCATENATE("J",TEXT((DATEDIF(G243,I243,"Y")+1),"##")),"")),"")</f>
        <v/>
      </c>
      <c r="K243" s="24"/>
      <c r="L243" s="29"/>
      <c r="M243" s="57" t="str">
        <f>IFERROR(VLOOKUP(A243,Events!A:M,13,FALSE),"")</f>
        <v/>
      </c>
    </row>
    <row r="244" spans="1:13" x14ac:dyDescent="0.25">
      <c r="A244" s="11">
        <f>A243</f>
        <v>0</v>
      </c>
      <c r="B244" s="40"/>
      <c r="C244" s="12"/>
      <c r="D244" s="12"/>
      <c r="E244" s="16" t="str">
        <f>IF($A243&lt;&gt;"",VLOOKUP($A243,Events!$A:$H,5,FALSE),"")</f>
        <v/>
      </c>
      <c r="F244" s="17"/>
      <c r="G244" s="18"/>
      <c r="H244" s="19" t="e">
        <f>IF($E244&lt;&gt;" ",VLOOKUP($A244,Events!$A:$L,11,FALSE),"")</f>
        <v>#N/A</v>
      </c>
      <c r="I244" s="20" t="e">
        <f>IF($E244&lt;&gt; " ",VLOOKUP($A244,Events!$A:$J,9,FALSE),"")</f>
        <v>#N/A</v>
      </c>
      <c r="J244" s="21" t="str">
        <f>IF(A244&lt;&gt;"",(IF(G244&lt;&gt;"",CONCATENATE("J",TEXT((DATEDIF(G244,I244,"Y")+1),"##")),"")),"")</f>
        <v/>
      </c>
      <c r="K244" s="17"/>
      <c r="L244" s="30"/>
      <c r="M244" s="57"/>
    </row>
    <row r="245" spans="1:13" x14ac:dyDescent="0.25">
      <c r="A245" s="11">
        <f t="shared" ref="A245:A247" si="40">A244</f>
        <v>0</v>
      </c>
      <c r="B245" s="40"/>
      <c r="C245" s="12"/>
      <c r="D245" s="12"/>
      <c r="E245" s="16" t="str">
        <f>IF($A243&lt;&gt;"",VLOOKUP($A243,Events!$A:$H,6,FALSE),"")</f>
        <v/>
      </c>
      <c r="F245" s="17"/>
      <c r="G245" s="18"/>
      <c r="H245" s="19" t="e">
        <f>IF($E245&lt;&gt;" ",VLOOKUP($A245,Events!$A:$L,11,FALSE),"")</f>
        <v>#N/A</v>
      </c>
      <c r="I245" s="20" t="e">
        <f>IF($E245&lt;&gt; " ",VLOOKUP($A245,Events!$A:$J,9,FALSE),"")</f>
        <v>#N/A</v>
      </c>
      <c r="J245" s="21" t="str">
        <f>IF(A245&lt;&gt;"",(IF(G245&lt;&gt;"",CONCATENATE("J",TEXT((DATEDIF(G245,I245,"Y")+1),"##")),"")),"")</f>
        <v/>
      </c>
      <c r="K245" s="17"/>
      <c r="L245" s="30"/>
      <c r="M245" s="57"/>
    </row>
    <row r="246" spans="1:13" x14ac:dyDescent="0.25">
      <c r="A246" s="11">
        <f t="shared" si="40"/>
        <v>0</v>
      </c>
      <c r="B246" s="40"/>
      <c r="C246" s="12"/>
      <c r="D246" s="12"/>
      <c r="E246" s="16" t="str">
        <f>IF($A243&lt;&gt;"",VLOOKUP($A243,Events!$A:$H,7,FALSE),"")</f>
        <v/>
      </c>
      <c r="F246" s="17"/>
      <c r="G246" s="18"/>
      <c r="H246" s="19" t="e">
        <f>IF($E246&lt;&gt;" ",VLOOKUP($A246,Events!$A:$L,11,FALSE),"")</f>
        <v>#N/A</v>
      </c>
      <c r="I246" s="20" t="e">
        <f>IF($E246&lt;&gt; " ",VLOOKUP($A246,Events!$A:$J,9,FALSE),"")</f>
        <v>#N/A</v>
      </c>
      <c r="J246" s="21" t="str">
        <f>IF(A246&lt;&gt;"",(IF(G246&lt;&gt;"",CONCATENATE("J",TEXT((DATEDIF(G246,I246,"Y")+1),"##")),"")),"")</f>
        <v/>
      </c>
      <c r="K246" s="17"/>
      <c r="L246" s="30"/>
      <c r="M246" s="57"/>
    </row>
    <row r="247" spans="1:13" ht="15.75" thickBot="1" x14ac:dyDescent="0.3">
      <c r="A247" s="13">
        <f t="shared" si="40"/>
        <v>0</v>
      </c>
      <c r="B247" s="41"/>
      <c r="C247" s="14"/>
      <c r="D247" s="14"/>
      <c r="E247" s="31" t="str">
        <f>IF($A243&lt;&gt;"",VLOOKUP($A243,Events!$A:$H,8,FALSE),"")</f>
        <v/>
      </c>
      <c r="F247" s="32"/>
      <c r="G247" s="33"/>
      <c r="H247" s="34" t="e">
        <f>IF($E247&lt;&gt;" ",VLOOKUP($A247,Events!$A:$L,11,FALSE),"")</f>
        <v>#N/A</v>
      </c>
      <c r="I247" s="35" t="e">
        <f>IF($E247&lt;&gt; " ",VLOOKUP($A247,Events!$A:$J,9,FALSE),"")</f>
        <v>#N/A</v>
      </c>
      <c r="J247" s="36" t="str">
        <f>IF(A247&lt;&gt;"",(IF(G247&lt;&gt;"",CONCATENATE("J",TEXT((DATEDIF(G247,I247,"Y")+1),"##")),"")),"")</f>
        <v/>
      </c>
      <c r="K247" s="32"/>
      <c r="L247" s="37"/>
      <c r="M247" s="57"/>
    </row>
    <row r="248" spans="1:13" ht="15.75" thickBot="1" x14ac:dyDescent="0.3"/>
    <row r="249" spans="1:13" x14ac:dyDescent="0.25">
      <c r="A249" s="15"/>
      <c r="B249" s="39"/>
      <c r="C249" s="22" t="str">
        <f>IF($A249&lt;&gt;"",VLOOKUP($A249,Events!$A:$H,2,FALSE),"")</f>
        <v/>
      </c>
      <c r="D249" s="23" t="str">
        <f>IF($A249&lt;&gt;"",VLOOKUP($A249,Events!$A:$H,3,FALSE),"")</f>
        <v/>
      </c>
      <c r="E249" s="22" t="str">
        <f>IF($A249&lt;&gt;"",VLOOKUP($A249,Events!$A:$H,4,FALSE),"")</f>
        <v/>
      </c>
      <c r="F249" s="24"/>
      <c r="G249" s="25"/>
      <c r="H249" s="26" t="e">
        <f>IF($E249&lt;&gt;" ",VLOOKUP($A249,Events!$A:$L,11,FALSE),"")</f>
        <v>#N/A</v>
      </c>
      <c r="I249" s="27" t="e">
        <f>IF($E249&lt;&gt; " ",VLOOKUP($A249,Events!$A:$J,9,FALSE),"")</f>
        <v>#N/A</v>
      </c>
      <c r="J249" s="28" t="str">
        <f>IF(A249&lt;&gt;"",(IF(G249&lt;&gt;"",CONCATENATE("J",TEXT((DATEDIF(G249,I249,"Y")+1),"##")),"")),"")</f>
        <v/>
      </c>
      <c r="K249" s="24"/>
      <c r="L249" s="29"/>
      <c r="M249" s="57" t="str">
        <f>IFERROR(VLOOKUP(A249,Events!A:M,13,FALSE),"")</f>
        <v/>
      </c>
    </row>
    <row r="250" spans="1:13" x14ac:dyDescent="0.25">
      <c r="A250" s="11">
        <f>A249</f>
        <v>0</v>
      </c>
      <c r="B250" s="40"/>
      <c r="C250" s="12"/>
      <c r="D250" s="12"/>
      <c r="E250" s="16" t="str">
        <f>IF($A249&lt;&gt;"",VLOOKUP($A249,Events!$A:$H,5,FALSE),"")</f>
        <v/>
      </c>
      <c r="F250" s="17"/>
      <c r="G250" s="18"/>
      <c r="H250" s="19" t="e">
        <f>IF($E250&lt;&gt;" ",VLOOKUP($A250,Events!$A:$L,11,FALSE),"")</f>
        <v>#N/A</v>
      </c>
      <c r="I250" s="20" t="e">
        <f>IF($E250&lt;&gt; " ",VLOOKUP($A250,Events!$A:$J,9,FALSE),"")</f>
        <v>#N/A</v>
      </c>
      <c r="J250" s="21" t="str">
        <f>IF(A250&lt;&gt;"",(IF(G250&lt;&gt;"",CONCATENATE("J",TEXT((DATEDIF(G250,I250,"Y")+1),"##")),"")),"")</f>
        <v/>
      </c>
      <c r="K250" s="17"/>
      <c r="L250" s="30"/>
      <c r="M250" s="57"/>
    </row>
    <row r="251" spans="1:13" x14ac:dyDescent="0.25">
      <c r="A251" s="11">
        <f t="shared" ref="A251:A253" si="41">A250</f>
        <v>0</v>
      </c>
      <c r="B251" s="40"/>
      <c r="C251" s="12"/>
      <c r="D251" s="12"/>
      <c r="E251" s="16" t="str">
        <f>IF($A249&lt;&gt;"",VLOOKUP($A249,Events!$A:$H,6,FALSE),"")</f>
        <v/>
      </c>
      <c r="F251" s="17"/>
      <c r="G251" s="18"/>
      <c r="H251" s="19" t="e">
        <f>IF($E251&lt;&gt;" ",VLOOKUP($A251,Events!$A:$L,11,FALSE),"")</f>
        <v>#N/A</v>
      </c>
      <c r="I251" s="20" t="e">
        <f>IF($E251&lt;&gt; " ",VLOOKUP($A251,Events!$A:$J,9,FALSE),"")</f>
        <v>#N/A</v>
      </c>
      <c r="J251" s="21" t="str">
        <f>IF(A251&lt;&gt;"",(IF(G251&lt;&gt;"",CONCATENATE("J",TEXT((DATEDIF(G251,I251,"Y")+1),"##")),"")),"")</f>
        <v/>
      </c>
      <c r="K251" s="17"/>
      <c r="L251" s="30"/>
      <c r="M251" s="57"/>
    </row>
    <row r="252" spans="1:13" x14ac:dyDescent="0.25">
      <c r="A252" s="11">
        <f t="shared" si="41"/>
        <v>0</v>
      </c>
      <c r="B252" s="40"/>
      <c r="C252" s="12"/>
      <c r="D252" s="12"/>
      <c r="E252" s="16" t="str">
        <f>IF($A249&lt;&gt;"",VLOOKUP($A249,Events!$A:$H,7,FALSE),"")</f>
        <v/>
      </c>
      <c r="F252" s="17"/>
      <c r="G252" s="18"/>
      <c r="H252" s="19" t="e">
        <f>IF($E252&lt;&gt;" ",VLOOKUP($A252,Events!$A:$L,11,FALSE),"")</f>
        <v>#N/A</v>
      </c>
      <c r="I252" s="20" t="e">
        <f>IF($E252&lt;&gt; " ",VLOOKUP($A252,Events!$A:$J,9,FALSE),"")</f>
        <v>#N/A</v>
      </c>
      <c r="J252" s="21" t="str">
        <f>IF(A252&lt;&gt;"",(IF(G252&lt;&gt;"",CONCATENATE("J",TEXT((DATEDIF(G252,I252,"Y")+1),"##")),"")),"")</f>
        <v/>
      </c>
      <c r="K252" s="17"/>
      <c r="L252" s="30"/>
      <c r="M252" s="57"/>
    </row>
    <row r="253" spans="1:13" ht="15.75" thickBot="1" x14ac:dyDescent="0.3">
      <c r="A253" s="13">
        <f t="shared" si="41"/>
        <v>0</v>
      </c>
      <c r="B253" s="41"/>
      <c r="C253" s="14"/>
      <c r="D253" s="14"/>
      <c r="E253" s="31" t="str">
        <f>IF($A249&lt;&gt;"",VLOOKUP($A249,Events!$A:$H,8,FALSE),"")</f>
        <v/>
      </c>
      <c r="F253" s="32"/>
      <c r="G253" s="33"/>
      <c r="H253" s="34" t="e">
        <f>IF($E253&lt;&gt;" ",VLOOKUP($A253,Events!$A:$L,11,FALSE),"")</f>
        <v>#N/A</v>
      </c>
      <c r="I253" s="35" t="e">
        <f>IF($E253&lt;&gt; " ",VLOOKUP($A253,Events!$A:$J,9,FALSE),"")</f>
        <v>#N/A</v>
      </c>
      <c r="J253" s="36" t="str">
        <f>IF(A253&lt;&gt;"",(IF(G253&lt;&gt;"",CONCATENATE("J",TEXT((DATEDIF(G253,I253,"Y")+1),"##")),"")),"")</f>
        <v/>
      </c>
      <c r="K253" s="32"/>
      <c r="L253" s="37"/>
      <c r="M253" s="57"/>
    </row>
    <row r="254" spans="1:13" ht="15.75" thickBot="1" x14ac:dyDescent="0.3"/>
    <row r="255" spans="1:13" x14ac:dyDescent="0.25">
      <c r="A255" s="15"/>
      <c r="B255" s="39"/>
      <c r="C255" s="22" t="str">
        <f>IF($A255&lt;&gt;"",VLOOKUP($A255,Events!$A:$H,2,FALSE),"")</f>
        <v/>
      </c>
      <c r="D255" s="23" t="str">
        <f>IF($A255&lt;&gt;"",VLOOKUP($A255,Events!$A:$H,3,FALSE),"")</f>
        <v/>
      </c>
      <c r="E255" s="22" t="str">
        <f>IF($A255&lt;&gt;"",VLOOKUP($A255,Events!$A:$H,4,FALSE),"")</f>
        <v/>
      </c>
      <c r="F255" s="24"/>
      <c r="G255" s="25"/>
      <c r="H255" s="26" t="e">
        <f>IF($E255&lt;&gt;" ",VLOOKUP($A255,Events!$A:$L,11,FALSE),"")</f>
        <v>#N/A</v>
      </c>
      <c r="I255" s="27" t="e">
        <f>IF($E255&lt;&gt; " ",VLOOKUP($A255,Events!$A:$J,9,FALSE),"")</f>
        <v>#N/A</v>
      </c>
      <c r="J255" s="28" t="str">
        <f>IF(A255&lt;&gt;"",(IF(G255&lt;&gt;"",CONCATENATE("J",TEXT((DATEDIF(G255,I255,"Y")+1),"##")),"")),"")</f>
        <v/>
      </c>
      <c r="K255" s="24"/>
      <c r="L255" s="29"/>
      <c r="M255" s="57" t="str">
        <f>IFERROR(VLOOKUP(A255,Events!A:M,13,FALSE),"")</f>
        <v/>
      </c>
    </row>
    <row r="256" spans="1:13" x14ac:dyDescent="0.25">
      <c r="A256" s="11">
        <f>A255</f>
        <v>0</v>
      </c>
      <c r="B256" s="40"/>
      <c r="C256" s="12"/>
      <c r="D256" s="12"/>
      <c r="E256" s="16" t="str">
        <f>IF($A255&lt;&gt;"",VLOOKUP($A255,Events!$A:$H,5,FALSE),"")</f>
        <v/>
      </c>
      <c r="F256" s="17"/>
      <c r="G256" s="18"/>
      <c r="H256" s="19" t="e">
        <f>IF($E256&lt;&gt;" ",VLOOKUP($A256,Events!$A:$L,11,FALSE),"")</f>
        <v>#N/A</v>
      </c>
      <c r="I256" s="20" t="e">
        <f>IF($E256&lt;&gt; " ",VLOOKUP($A256,Events!$A:$J,9,FALSE),"")</f>
        <v>#N/A</v>
      </c>
      <c r="J256" s="21" t="str">
        <f>IF(A256&lt;&gt;"",(IF(G256&lt;&gt;"",CONCATENATE("J",TEXT((DATEDIF(G256,I256,"Y")+1),"##")),"")),"")</f>
        <v/>
      </c>
      <c r="K256" s="17"/>
      <c r="L256" s="30"/>
      <c r="M256" s="57"/>
    </row>
    <row r="257" spans="1:13" x14ac:dyDescent="0.25">
      <c r="A257" s="11">
        <f t="shared" ref="A257:A259" si="42">A256</f>
        <v>0</v>
      </c>
      <c r="B257" s="40"/>
      <c r="C257" s="12"/>
      <c r="D257" s="12"/>
      <c r="E257" s="16" t="str">
        <f>IF($A255&lt;&gt;"",VLOOKUP($A255,Events!$A:$H,6,FALSE),"")</f>
        <v/>
      </c>
      <c r="F257" s="17"/>
      <c r="G257" s="18"/>
      <c r="H257" s="19" t="e">
        <f>IF($E257&lt;&gt;" ",VLOOKUP($A257,Events!$A:$L,11,FALSE),"")</f>
        <v>#N/A</v>
      </c>
      <c r="I257" s="20" t="e">
        <f>IF($E257&lt;&gt; " ",VLOOKUP($A257,Events!$A:$J,9,FALSE),"")</f>
        <v>#N/A</v>
      </c>
      <c r="J257" s="21" t="str">
        <f>IF(A257&lt;&gt;"",(IF(G257&lt;&gt;"",CONCATENATE("J",TEXT((DATEDIF(G257,I257,"Y")+1),"##")),"")),"")</f>
        <v/>
      </c>
      <c r="K257" s="17"/>
      <c r="L257" s="30"/>
      <c r="M257" s="57"/>
    </row>
    <row r="258" spans="1:13" x14ac:dyDescent="0.25">
      <c r="A258" s="11">
        <f t="shared" si="42"/>
        <v>0</v>
      </c>
      <c r="B258" s="40"/>
      <c r="C258" s="12"/>
      <c r="D258" s="12"/>
      <c r="E258" s="16" t="str">
        <f>IF($A255&lt;&gt;"",VLOOKUP($A255,Events!$A:$H,7,FALSE),"")</f>
        <v/>
      </c>
      <c r="F258" s="17"/>
      <c r="G258" s="18"/>
      <c r="H258" s="19" t="e">
        <f>IF($E258&lt;&gt;" ",VLOOKUP($A258,Events!$A:$L,11,FALSE),"")</f>
        <v>#N/A</v>
      </c>
      <c r="I258" s="20" t="e">
        <f>IF($E258&lt;&gt; " ",VLOOKUP($A258,Events!$A:$J,9,FALSE),"")</f>
        <v>#N/A</v>
      </c>
      <c r="J258" s="21" t="str">
        <f>IF(A258&lt;&gt;"",(IF(G258&lt;&gt;"",CONCATENATE("J",TEXT((DATEDIF(G258,I258,"Y")+1),"##")),"")),"")</f>
        <v/>
      </c>
      <c r="K258" s="17"/>
      <c r="L258" s="30"/>
      <c r="M258" s="57"/>
    </row>
    <row r="259" spans="1:13" ht="15.75" thickBot="1" x14ac:dyDescent="0.3">
      <c r="A259" s="13">
        <f t="shared" si="42"/>
        <v>0</v>
      </c>
      <c r="B259" s="41"/>
      <c r="C259" s="14"/>
      <c r="D259" s="14"/>
      <c r="E259" s="31" t="str">
        <f>IF($A255&lt;&gt;"",VLOOKUP($A255,Events!$A:$H,8,FALSE),"")</f>
        <v/>
      </c>
      <c r="F259" s="32"/>
      <c r="G259" s="33"/>
      <c r="H259" s="34" t="e">
        <f>IF($E259&lt;&gt;" ",VLOOKUP($A259,Events!$A:$L,11,FALSE),"")</f>
        <v>#N/A</v>
      </c>
      <c r="I259" s="35" t="e">
        <f>IF($E259&lt;&gt; " ",VLOOKUP($A259,Events!$A:$J,9,FALSE),"")</f>
        <v>#N/A</v>
      </c>
      <c r="J259" s="36" t="str">
        <f>IF(A259&lt;&gt;"",(IF(G259&lt;&gt;"",CONCATENATE("J",TEXT((DATEDIF(G259,I259,"Y")+1),"##")),"")),"")</f>
        <v/>
      </c>
      <c r="K259" s="32"/>
      <c r="L259" s="37"/>
      <c r="M259" s="57"/>
    </row>
    <row r="260" spans="1:13" ht="15.75" thickBot="1" x14ac:dyDescent="0.3"/>
    <row r="261" spans="1:13" x14ac:dyDescent="0.25">
      <c r="A261" s="15"/>
      <c r="B261" s="39"/>
      <c r="C261" s="22" t="str">
        <f>IF($A261&lt;&gt;"",VLOOKUP($A261,Events!$A:$H,2,FALSE),"")</f>
        <v/>
      </c>
      <c r="D261" s="23" t="str">
        <f>IF($A261&lt;&gt;"",VLOOKUP($A261,Events!$A:$H,3,FALSE),"")</f>
        <v/>
      </c>
      <c r="E261" s="22" t="str">
        <f>IF($A261&lt;&gt;"",VLOOKUP($A261,Events!$A:$H,4,FALSE),"")</f>
        <v/>
      </c>
      <c r="F261" s="24"/>
      <c r="G261" s="25"/>
      <c r="H261" s="26" t="e">
        <f>IF($E261&lt;&gt;" ",VLOOKUP($A261,Events!$A:$L,11,FALSE),"")</f>
        <v>#N/A</v>
      </c>
      <c r="I261" s="27" t="e">
        <f>IF($E261&lt;&gt; " ",VLOOKUP($A261,Events!$A:$J,9,FALSE),"")</f>
        <v>#N/A</v>
      </c>
      <c r="J261" s="28" t="str">
        <f>IF(A261&lt;&gt;"",(IF(G261&lt;&gt;"",CONCATENATE("J",TEXT((DATEDIF(G261,I261,"Y")+1),"##")),"")),"")</f>
        <v/>
      </c>
      <c r="K261" s="24"/>
      <c r="L261" s="29"/>
      <c r="M261" s="57" t="str">
        <f>IFERROR(VLOOKUP(A261,Events!A:M,13,FALSE),"")</f>
        <v/>
      </c>
    </row>
    <row r="262" spans="1:13" x14ac:dyDescent="0.25">
      <c r="A262" s="11">
        <f>A261</f>
        <v>0</v>
      </c>
      <c r="B262" s="40"/>
      <c r="C262" s="12"/>
      <c r="D262" s="12"/>
      <c r="E262" s="16" t="str">
        <f>IF($A261&lt;&gt;"",VLOOKUP($A261,Events!$A:$H,5,FALSE),"")</f>
        <v/>
      </c>
      <c r="F262" s="17"/>
      <c r="G262" s="18"/>
      <c r="H262" s="19" t="e">
        <f>IF($E262&lt;&gt;" ",VLOOKUP($A262,Events!$A:$L,11,FALSE),"")</f>
        <v>#N/A</v>
      </c>
      <c r="I262" s="20" t="e">
        <f>IF($E262&lt;&gt; " ",VLOOKUP($A262,Events!$A:$J,9,FALSE),"")</f>
        <v>#N/A</v>
      </c>
      <c r="J262" s="21" t="str">
        <f>IF(A262&lt;&gt;"",(IF(G262&lt;&gt;"",CONCATENATE("J",TEXT((DATEDIF(G262,I262,"Y")+1),"##")),"")),"")</f>
        <v/>
      </c>
      <c r="K262" s="17"/>
      <c r="L262" s="30"/>
      <c r="M262" s="57"/>
    </row>
    <row r="263" spans="1:13" x14ac:dyDescent="0.25">
      <c r="A263" s="11">
        <f t="shared" ref="A263:A265" si="43">A262</f>
        <v>0</v>
      </c>
      <c r="B263" s="40"/>
      <c r="C263" s="12"/>
      <c r="D263" s="12"/>
      <c r="E263" s="16" t="str">
        <f>IF($A261&lt;&gt;"",VLOOKUP($A261,Events!$A:$H,6,FALSE),"")</f>
        <v/>
      </c>
      <c r="F263" s="17"/>
      <c r="G263" s="18"/>
      <c r="H263" s="19" t="e">
        <f>IF($E263&lt;&gt;" ",VLOOKUP($A263,Events!$A:$L,11,FALSE),"")</f>
        <v>#N/A</v>
      </c>
      <c r="I263" s="20" t="e">
        <f>IF($E263&lt;&gt; " ",VLOOKUP($A263,Events!$A:$J,9,FALSE),"")</f>
        <v>#N/A</v>
      </c>
      <c r="J263" s="21" t="str">
        <f>IF(A263&lt;&gt;"",(IF(G263&lt;&gt;"",CONCATENATE("J",TEXT((DATEDIF(G263,I263,"Y")+1),"##")),"")),"")</f>
        <v/>
      </c>
      <c r="K263" s="17"/>
      <c r="L263" s="30"/>
      <c r="M263" s="57"/>
    </row>
    <row r="264" spans="1:13" x14ac:dyDescent="0.25">
      <c r="A264" s="11">
        <f t="shared" si="43"/>
        <v>0</v>
      </c>
      <c r="B264" s="40"/>
      <c r="C264" s="12"/>
      <c r="D264" s="12"/>
      <c r="E264" s="16" t="str">
        <f>IF($A261&lt;&gt;"",VLOOKUP($A261,Events!$A:$H,7,FALSE),"")</f>
        <v/>
      </c>
      <c r="F264" s="17"/>
      <c r="G264" s="18"/>
      <c r="H264" s="19" t="e">
        <f>IF($E264&lt;&gt;" ",VLOOKUP($A264,Events!$A:$L,11,FALSE),"")</f>
        <v>#N/A</v>
      </c>
      <c r="I264" s="20" t="e">
        <f>IF($E264&lt;&gt; " ",VLOOKUP($A264,Events!$A:$J,9,FALSE),"")</f>
        <v>#N/A</v>
      </c>
      <c r="J264" s="21" t="str">
        <f>IF(A264&lt;&gt;"",(IF(G264&lt;&gt;"",CONCATENATE("J",TEXT((DATEDIF(G264,I264,"Y")+1),"##")),"")),"")</f>
        <v/>
      </c>
      <c r="K264" s="17"/>
      <c r="L264" s="30"/>
      <c r="M264" s="57"/>
    </row>
    <row r="265" spans="1:13" ht="15.75" thickBot="1" x14ac:dyDescent="0.3">
      <c r="A265" s="13">
        <f t="shared" si="43"/>
        <v>0</v>
      </c>
      <c r="B265" s="41"/>
      <c r="C265" s="14"/>
      <c r="D265" s="14"/>
      <c r="E265" s="31" t="str">
        <f>IF($A261&lt;&gt;"",VLOOKUP($A261,Events!$A:$H,8,FALSE),"")</f>
        <v/>
      </c>
      <c r="F265" s="32"/>
      <c r="G265" s="33"/>
      <c r="H265" s="34" t="e">
        <f>IF($E265&lt;&gt;" ",VLOOKUP($A265,Events!$A:$L,11,FALSE),"")</f>
        <v>#N/A</v>
      </c>
      <c r="I265" s="35" t="e">
        <f>IF($E265&lt;&gt; " ",VLOOKUP($A265,Events!$A:$J,9,FALSE),"")</f>
        <v>#N/A</v>
      </c>
      <c r="J265" s="36" t="str">
        <f>IF(A265&lt;&gt;"",(IF(G265&lt;&gt;"",CONCATENATE("J",TEXT((DATEDIF(G265,I265,"Y")+1),"##")),"")),"")</f>
        <v/>
      </c>
      <c r="K265" s="32"/>
      <c r="L265" s="37"/>
      <c r="M265" s="57"/>
    </row>
    <row r="266" spans="1:13" ht="15.75" thickBot="1" x14ac:dyDescent="0.3"/>
    <row r="267" spans="1:13" x14ac:dyDescent="0.25">
      <c r="A267" s="15"/>
      <c r="B267" s="39"/>
      <c r="C267" s="22" t="str">
        <f>IF($A267&lt;&gt;"",VLOOKUP($A267,Events!$A:$H,2,FALSE),"")</f>
        <v/>
      </c>
      <c r="D267" s="23" t="str">
        <f>IF($A267&lt;&gt;"",VLOOKUP($A267,Events!$A:$H,3,FALSE),"")</f>
        <v/>
      </c>
      <c r="E267" s="22" t="str">
        <f>IF($A267&lt;&gt;"",VLOOKUP($A267,Events!$A:$H,4,FALSE),"")</f>
        <v/>
      </c>
      <c r="F267" s="24"/>
      <c r="G267" s="25"/>
      <c r="H267" s="26" t="e">
        <f>IF($E267&lt;&gt;" ",VLOOKUP($A267,Events!$A:$L,11,FALSE),"")</f>
        <v>#N/A</v>
      </c>
      <c r="I267" s="27" t="e">
        <f>IF($E267&lt;&gt; " ",VLOOKUP($A267,Events!$A:$J,9,FALSE),"")</f>
        <v>#N/A</v>
      </c>
      <c r="J267" s="28" t="str">
        <f>IF(A267&lt;&gt;"",(IF(G267&lt;&gt;"",CONCATENATE("J",TEXT((DATEDIF(G267,I267,"Y")+1),"##")),"")),"")</f>
        <v/>
      </c>
      <c r="K267" s="24"/>
      <c r="L267" s="29"/>
      <c r="M267" s="57" t="str">
        <f>IFERROR(VLOOKUP(A267,Events!A:M,13,FALSE),"")</f>
        <v/>
      </c>
    </row>
    <row r="268" spans="1:13" x14ac:dyDescent="0.25">
      <c r="A268" s="11">
        <f>A267</f>
        <v>0</v>
      </c>
      <c r="B268" s="40"/>
      <c r="C268" s="12"/>
      <c r="D268" s="12"/>
      <c r="E268" s="16" t="str">
        <f>IF($A267&lt;&gt;"",VLOOKUP($A267,Events!$A:$H,5,FALSE),"")</f>
        <v/>
      </c>
      <c r="F268" s="17"/>
      <c r="G268" s="18"/>
      <c r="H268" s="19" t="e">
        <f>IF($E268&lt;&gt;" ",VLOOKUP($A268,Events!$A:$L,11,FALSE),"")</f>
        <v>#N/A</v>
      </c>
      <c r="I268" s="20" t="e">
        <f>IF($E268&lt;&gt; " ",VLOOKUP($A268,Events!$A:$J,9,FALSE),"")</f>
        <v>#N/A</v>
      </c>
      <c r="J268" s="21" t="str">
        <f>IF(A268&lt;&gt;"",(IF(G268&lt;&gt;"",CONCATENATE("J",TEXT((DATEDIF(G268,I268,"Y")+1),"##")),"")),"")</f>
        <v/>
      </c>
      <c r="K268" s="17"/>
      <c r="L268" s="30"/>
      <c r="M268" s="57"/>
    </row>
    <row r="269" spans="1:13" x14ac:dyDescent="0.25">
      <c r="A269" s="11">
        <f t="shared" ref="A269:A271" si="44">A268</f>
        <v>0</v>
      </c>
      <c r="B269" s="40"/>
      <c r="C269" s="12"/>
      <c r="D269" s="12"/>
      <c r="E269" s="16" t="str">
        <f>IF($A267&lt;&gt;"",VLOOKUP($A267,Events!$A:$H,6,FALSE),"")</f>
        <v/>
      </c>
      <c r="F269" s="17"/>
      <c r="G269" s="18"/>
      <c r="H269" s="19" t="e">
        <f>IF($E269&lt;&gt;" ",VLOOKUP($A269,Events!$A:$L,11,FALSE),"")</f>
        <v>#N/A</v>
      </c>
      <c r="I269" s="20" t="e">
        <f>IF($E269&lt;&gt; " ",VLOOKUP($A269,Events!$A:$J,9,FALSE),"")</f>
        <v>#N/A</v>
      </c>
      <c r="J269" s="21" t="str">
        <f>IF(A269&lt;&gt;"",(IF(G269&lt;&gt;"",CONCATENATE("J",TEXT((DATEDIF(G269,I269,"Y")+1),"##")),"")),"")</f>
        <v/>
      </c>
      <c r="K269" s="17"/>
      <c r="L269" s="30"/>
      <c r="M269" s="57"/>
    </row>
    <row r="270" spans="1:13" x14ac:dyDescent="0.25">
      <c r="A270" s="11">
        <f t="shared" si="44"/>
        <v>0</v>
      </c>
      <c r="B270" s="40"/>
      <c r="C270" s="12"/>
      <c r="D270" s="12"/>
      <c r="E270" s="16" t="str">
        <f>IF($A267&lt;&gt;"",VLOOKUP($A267,Events!$A:$H,7,FALSE),"")</f>
        <v/>
      </c>
      <c r="F270" s="17"/>
      <c r="G270" s="18"/>
      <c r="H270" s="19" t="e">
        <f>IF($E270&lt;&gt;" ",VLOOKUP($A270,Events!$A:$L,11,FALSE),"")</f>
        <v>#N/A</v>
      </c>
      <c r="I270" s="20" t="e">
        <f>IF($E270&lt;&gt; " ",VLOOKUP($A270,Events!$A:$J,9,FALSE),"")</f>
        <v>#N/A</v>
      </c>
      <c r="J270" s="21" t="str">
        <f>IF(A270&lt;&gt;"",(IF(G270&lt;&gt;"",CONCATENATE("J",TEXT((DATEDIF(G270,I270,"Y")+1),"##")),"")),"")</f>
        <v/>
      </c>
      <c r="K270" s="17"/>
      <c r="L270" s="30"/>
      <c r="M270" s="57"/>
    </row>
    <row r="271" spans="1:13" ht="15.75" thickBot="1" x14ac:dyDescent="0.3">
      <c r="A271" s="13">
        <f t="shared" si="44"/>
        <v>0</v>
      </c>
      <c r="B271" s="41"/>
      <c r="C271" s="14"/>
      <c r="D271" s="14"/>
      <c r="E271" s="31" t="str">
        <f>IF($A267&lt;&gt;"",VLOOKUP($A267,Events!$A:$H,8,FALSE),"")</f>
        <v/>
      </c>
      <c r="F271" s="32"/>
      <c r="G271" s="33"/>
      <c r="H271" s="34" t="e">
        <f>IF($E271&lt;&gt;" ",VLOOKUP($A271,Events!$A:$L,11,FALSE),"")</f>
        <v>#N/A</v>
      </c>
      <c r="I271" s="35" t="e">
        <f>IF($E271&lt;&gt; " ",VLOOKUP($A271,Events!$A:$J,9,FALSE),"")</f>
        <v>#N/A</v>
      </c>
      <c r="J271" s="36" t="str">
        <f>IF(A271&lt;&gt;"",(IF(G271&lt;&gt;"",CONCATENATE("J",TEXT((DATEDIF(G271,I271,"Y")+1),"##")),"")),"")</f>
        <v/>
      </c>
      <c r="K271" s="32"/>
      <c r="L271" s="37"/>
      <c r="M271" s="57"/>
    </row>
    <row r="272" spans="1:13" ht="15.75" thickBot="1" x14ac:dyDescent="0.3"/>
    <row r="273" spans="1:13" x14ac:dyDescent="0.25">
      <c r="A273" s="15"/>
      <c r="B273" s="39"/>
      <c r="C273" s="22" t="str">
        <f>IF($A273&lt;&gt;"",VLOOKUP($A273,Events!$A:$H,2,FALSE),"")</f>
        <v/>
      </c>
      <c r="D273" s="23" t="str">
        <f>IF($A273&lt;&gt;"",VLOOKUP($A273,Events!$A:$H,3,FALSE),"")</f>
        <v/>
      </c>
      <c r="E273" s="22" t="str">
        <f>IF($A273&lt;&gt;"",VLOOKUP($A273,Events!$A:$H,4,FALSE),"")</f>
        <v/>
      </c>
      <c r="F273" s="24"/>
      <c r="G273" s="25"/>
      <c r="H273" s="26" t="e">
        <f>IF($E273&lt;&gt;" ",VLOOKUP($A273,Events!$A:$L,11,FALSE),"")</f>
        <v>#N/A</v>
      </c>
      <c r="I273" s="27" t="e">
        <f>IF($E273&lt;&gt; " ",VLOOKUP($A273,Events!$A:$J,9,FALSE),"")</f>
        <v>#N/A</v>
      </c>
      <c r="J273" s="28" t="str">
        <f>IF(A273&lt;&gt;"",(IF(G273&lt;&gt;"",CONCATENATE("J",TEXT((DATEDIF(G273,I273,"Y")+1),"##")),"")),"")</f>
        <v/>
      </c>
      <c r="K273" s="24"/>
      <c r="L273" s="29"/>
      <c r="M273" s="57" t="str">
        <f>IFERROR(VLOOKUP(A273,Events!A:M,13,FALSE),"")</f>
        <v/>
      </c>
    </row>
    <row r="274" spans="1:13" x14ac:dyDescent="0.25">
      <c r="A274" s="11">
        <f>A273</f>
        <v>0</v>
      </c>
      <c r="B274" s="40"/>
      <c r="C274" s="12"/>
      <c r="D274" s="12"/>
      <c r="E274" s="16" t="str">
        <f>IF($A273&lt;&gt;"",VLOOKUP($A273,Events!$A:$H,5,FALSE),"")</f>
        <v/>
      </c>
      <c r="F274" s="17"/>
      <c r="G274" s="18"/>
      <c r="H274" s="19" t="e">
        <f>IF($E274&lt;&gt;" ",VLOOKUP($A274,Events!$A:$L,11,FALSE),"")</f>
        <v>#N/A</v>
      </c>
      <c r="I274" s="20" t="e">
        <f>IF($E274&lt;&gt; " ",VLOOKUP($A274,Events!$A:$J,9,FALSE),"")</f>
        <v>#N/A</v>
      </c>
      <c r="J274" s="21" t="str">
        <f>IF(A274&lt;&gt;"",(IF(G274&lt;&gt;"",CONCATENATE("J",TEXT((DATEDIF(G274,I274,"Y")+1),"##")),"")),"")</f>
        <v/>
      </c>
      <c r="K274" s="17"/>
      <c r="L274" s="30"/>
      <c r="M274" s="57"/>
    </row>
    <row r="275" spans="1:13" x14ac:dyDescent="0.25">
      <c r="A275" s="11">
        <f t="shared" ref="A275:A277" si="45">A274</f>
        <v>0</v>
      </c>
      <c r="B275" s="40"/>
      <c r="C275" s="12"/>
      <c r="D275" s="12"/>
      <c r="E275" s="16" t="str">
        <f>IF($A273&lt;&gt;"",VLOOKUP($A273,Events!$A:$H,6,FALSE),"")</f>
        <v/>
      </c>
      <c r="F275" s="17"/>
      <c r="G275" s="18"/>
      <c r="H275" s="19" t="e">
        <f>IF($E275&lt;&gt;" ",VLOOKUP($A275,Events!$A:$L,11,FALSE),"")</f>
        <v>#N/A</v>
      </c>
      <c r="I275" s="20" t="e">
        <f>IF($E275&lt;&gt; " ",VLOOKUP($A275,Events!$A:$J,9,FALSE),"")</f>
        <v>#N/A</v>
      </c>
      <c r="J275" s="21" t="str">
        <f>IF(A275&lt;&gt;"",(IF(G275&lt;&gt;"",CONCATENATE("J",TEXT((DATEDIF(G275,I275,"Y")+1),"##")),"")),"")</f>
        <v/>
      </c>
      <c r="K275" s="17"/>
      <c r="L275" s="30"/>
      <c r="M275" s="57"/>
    </row>
    <row r="276" spans="1:13" x14ac:dyDescent="0.25">
      <c r="A276" s="11">
        <f t="shared" si="45"/>
        <v>0</v>
      </c>
      <c r="B276" s="40"/>
      <c r="C276" s="12"/>
      <c r="D276" s="12"/>
      <c r="E276" s="16" t="str">
        <f>IF($A273&lt;&gt;"",VLOOKUP($A273,Events!$A:$H,7,FALSE),"")</f>
        <v/>
      </c>
      <c r="F276" s="17"/>
      <c r="G276" s="18"/>
      <c r="H276" s="19" t="e">
        <f>IF($E276&lt;&gt;" ",VLOOKUP($A276,Events!$A:$L,11,FALSE),"")</f>
        <v>#N/A</v>
      </c>
      <c r="I276" s="20" t="e">
        <f>IF($E276&lt;&gt; " ",VLOOKUP($A276,Events!$A:$J,9,FALSE),"")</f>
        <v>#N/A</v>
      </c>
      <c r="J276" s="21" t="str">
        <f>IF(A276&lt;&gt;"",(IF(G276&lt;&gt;"",CONCATENATE("J",TEXT((DATEDIF(G276,I276,"Y")+1),"##")),"")),"")</f>
        <v/>
      </c>
      <c r="K276" s="17"/>
      <c r="L276" s="30"/>
      <c r="M276" s="57"/>
    </row>
    <row r="277" spans="1:13" ht="15.75" thickBot="1" x14ac:dyDescent="0.3">
      <c r="A277" s="13">
        <f t="shared" si="45"/>
        <v>0</v>
      </c>
      <c r="B277" s="41"/>
      <c r="C277" s="14"/>
      <c r="D277" s="14"/>
      <c r="E277" s="31" t="str">
        <f>IF($A273&lt;&gt;"",VLOOKUP($A273,Events!$A:$H,8,FALSE),"")</f>
        <v/>
      </c>
      <c r="F277" s="32"/>
      <c r="G277" s="33"/>
      <c r="H277" s="34" t="e">
        <f>IF($E277&lt;&gt;" ",VLOOKUP($A277,Events!$A:$L,11,FALSE),"")</f>
        <v>#N/A</v>
      </c>
      <c r="I277" s="35" t="e">
        <f>IF($E277&lt;&gt; " ",VLOOKUP($A277,Events!$A:$J,9,FALSE),"")</f>
        <v>#N/A</v>
      </c>
      <c r="J277" s="36" t="str">
        <f>IF(A277&lt;&gt;"",(IF(G277&lt;&gt;"",CONCATENATE("J",TEXT((DATEDIF(G277,I277,"Y")+1),"##")),"")),"")</f>
        <v/>
      </c>
      <c r="K277" s="32"/>
      <c r="L277" s="37"/>
      <c r="M277" s="57"/>
    </row>
    <row r="278" spans="1:13" ht="15.75" thickBot="1" x14ac:dyDescent="0.3"/>
    <row r="279" spans="1:13" x14ac:dyDescent="0.25">
      <c r="A279" s="15"/>
      <c r="B279" s="39"/>
      <c r="C279" s="22" t="str">
        <f>IF($A279&lt;&gt;"",VLOOKUP($A279,Events!$A:$H,2,FALSE),"")</f>
        <v/>
      </c>
      <c r="D279" s="23" t="str">
        <f>IF($A279&lt;&gt;"",VLOOKUP($A279,Events!$A:$H,3,FALSE),"")</f>
        <v/>
      </c>
      <c r="E279" s="22" t="str">
        <f>IF($A279&lt;&gt;"",VLOOKUP($A279,Events!$A:$H,4,FALSE),"")</f>
        <v/>
      </c>
      <c r="F279" s="24"/>
      <c r="G279" s="25"/>
      <c r="H279" s="26" t="e">
        <f>IF($E279&lt;&gt;" ",VLOOKUP($A279,Events!$A:$L,11,FALSE),"")</f>
        <v>#N/A</v>
      </c>
      <c r="I279" s="27" t="e">
        <f>IF($E279&lt;&gt; " ",VLOOKUP($A279,Events!$A:$J,9,FALSE),"")</f>
        <v>#N/A</v>
      </c>
      <c r="J279" s="28" t="str">
        <f>IF(A279&lt;&gt;"",(IF(G279&lt;&gt;"",CONCATENATE("J",TEXT((DATEDIF(G279,I279,"Y")+1),"##")),"")),"")</f>
        <v/>
      </c>
      <c r="K279" s="24"/>
      <c r="L279" s="29"/>
      <c r="M279" s="57" t="str">
        <f>IFERROR(VLOOKUP(A279,Events!A:M,13,FALSE),"")</f>
        <v/>
      </c>
    </row>
    <row r="280" spans="1:13" x14ac:dyDescent="0.25">
      <c r="A280" s="11">
        <f>A279</f>
        <v>0</v>
      </c>
      <c r="B280" s="40"/>
      <c r="C280" s="12"/>
      <c r="D280" s="12"/>
      <c r="E280" s="16" t="str">
        <f>IF($A279&lt;&gt;"",VLOOKUP($A279,Events!$A:$H,5,FALSE),"")</f>
        <v/>
      </c>
      <c r="F280" s="17"/>
      <c r="G280" s="18"/>
      <c r="H280" s="19" t="e">
        <f>IF($E280&lt;&gt;" ",VLOOKUP($A280,Events!$A:$L,11,FALSE),"")</f>
        <v>#N/A</v>
      </c>
      <c r="I280" s="20" t="e">
        <f>IF($E280&lt;&gt; " ",VLOOKUP($A280,Events!$A:$J,9,FALSE),"")</f>
        <v>#N/A</v>
      </c>
      <c r="J280" s="21" t="str">
        <f>IF(A280&lt;&gt;"",(IF(G280&lt;&gt;"",CONCATENATE("J",TEXT((DATEDIF(G280,I280,"Y")+1),"##")),"")),"")</f>
        <v/>
      </c>
      <c r="K280" s="17"/>
      <c r="L280" s="30"/>
      <c r="M280" s="57"/>
    </row>
    <row r="281" spans="1:13" x14ac:dyDescent="0.25">
      <c r="A281" s="11">
        <f t="shared" ref="A281:A283" si="46">A280</f>
        <v>0</v>
      </c>
      <c r="B281" s="40"/>
      <c r="C281" s="12"/>
      <c r="D281" s="12"/>
      <c r="E281" s="16" t="str">
        <f>IF($A279&lt;&gt;"",VLOOKUP($A279,Events!$A:$H,6,FALSE),"")</f>
        <v/>
      </c>
      <c r="F281" s="17"/>
      <c r="G281" s="18"/>
      <c r="H281" s="19" t="e">
        <f>IF($E281&lt;&gt;" ",VLOOKUP($A281,Events!$A:$L,11,FALSE),"")</f>
        <v>#N/A</v>
      </c>
      <c r="I281" s="20" t="e">
        <f>IF($E281&lt;&gt; " ",VLOOKUP($A281,Events!$A:$J,9,FALSE),"")</f>
        <v>#N/A</v>
      </c>
      <c r="J281" s="21" t="str">
        <f>IF(A281&lt;&gt;"",(IF(G281&lt;&gt;"",CONCATENATE("J",TEXT((DATEDIF(G281,I281,"Y")+1),"##")),"")),"")</f>
        <v/>
      </c>
      <c r="K281" s="17"/>
      <c r="L281" s="30"/>
      <c r="M281" s="57"/>
    </row>
    <row r="282" spans="1:13" x14ac:dyDescent="0.25">
      <c r="A282" s="11">
        <f t="shared" si="46"/>
        <v>0</v>
      </c>
      <c r="B282" s="40"/>
      <c r="C282" s="12"/>
      <c r="D282" s="12"/>
      <c r="E282" s="16" t="str">
        <f>IF($A279&lt;&gt;"",VLOOKUP($A279,Events!$A:$H,7,FALSE),"")</f>
        <v/>
      </c>
      <c r="F282" s="17"/>
      <c r="G282" s="18"/>
      <c r="H282" s="19" t="e">
        <f>IF($E282&lt;&gt;" ",VLOOKUP($A282,Events!$A:$L,11,FALSE),"")</f>
        <v>#N/A</v>
      </c>
      <c r="I282" s="20" t="e">
        <f>IF($E282&lt;&gt; " ",VLOOKUP($A282,Events!$A:$J,9,FALSE),"")</f>
        <v>#N/A</v>
      </c>
      <c r="J282" s="21" t="str">
        <f>IF(A282&lt;&gt;"",(IF(G282&lt;&gt;"",CONCATENATE("J",TEXT((DATEDIF(G282,I282,"Y")+1),"##")),"")),"")</f>
        <v/>
      </c>
      <c r="K282" s="17"/>
      <c r="L282" s="30"/>
      <c r="M282" s="57"/>
    </row>
    <row r="283" spans="1:13" ht="15.75" thickBot="1" x14ac:dyDescent="0.3">
      <c r="A283" s="13">
        <f t="shared" si="46"/>
        <v>0</v>
      </c>
      <c r="B283" s="41"/>
      <c r="C283" s="14"/>
      <c r="D283" s="14"/>
      <c r="E283" s="31" t="str">
        <f>IF($A279&lt;&gt;"",VLOOKUP($A279,Events!$A:$H,8,FALSE),"")</f>
        <v/>
      </c>
      <c r="F283" s="32"/>
      <c r="G283" s="33"/>
      <c r="H283" s="34" t="e">
        <f>IF($E283&lt;&gt;" ",VLOOKUP($A283,Events!$A:$L,11,FALSE),"")</f>
        <v>#N/A</v>
      </c>
      <c r="I283" s="35" t="e">
        <f>IF($E283&lt;&gt; " ",VLOOKUP($A283,Events!$A:$J,9,FALSE),"")</f>
        <v>#N/A</v>
      </c>
      <c r="J283" s="36" t="str">
        <f>IF(A283&lt;&gt;"",(IF(G283&lt;&gt;"",CONCATENATE("J",TEXT((DATEDIF(G283,I283,"Y")+1),"##")),"")),"")</f>
        <v/>
      </c>
      <c r="K283" s="32"/>
      <c r="L283" s="37"/>
      <c r="M283" s="57"/>
    </row>
    <row r="284" spans="1:13" ht="15.75" thickBot="1" x14ac:dyDescent="0.3"/>
    <row r="285" spans="1:13" x14ac:dyDescent="0.25">
      <c r="A285" s="15"/>
      <c r="B285" s="39"/>
      <c r="C285" s="22" t="str">
        <f>IF($A285&lt;&gt;"",VLOOKUP($A285,Events!$A:$H,2,FALSE),"")</f>
        <v/>
      </c>
      <c r="D285" s="23" t="str">
        <f>IF($A285&lt;&gt;"",VLOOKUP($A285,Events!$A:$H,3,FALSE),"")</f>
        <v/>
      </c>
      <c r="E285" s="22" t="str">
        <f>IF($A285&lt;&gt;"",VLOOKUP($A285,Events!$A:$H,4,FALSE),"")</f>
        <v/>
      </c>
      <c r="F285" s="24"/>
      <c r="G285" s="25"/>
      <c r="H285" s="26" t="e">
        <f>IF($E285&lt;&gt;" ",VLOOKUP($A285,Events!$A:$L,11,FALSE),"")</f>
        <v>#N/A</v>
      </c>
      <c r="I285" s="27" t="e">
        <f>IF($E285&lt;&gt; " ",VLOOKUP($A285,Events!$A:$J,9,FALSE),"")</f>
        <v>#N/A</v>
      </c>
      <c r="J285" s="28" t="str">
        <f>IF(A285&lt;&gt;"",(IF(G285&lt;&gt;"",CONCATENATE("J",TEXT((DATEDIF(G285,I285,"Y")+1),"##")),"")),"")</f>
        <v/>
      </c>
      <c r="K285" s="24"/>
      <c r="L285" s="29"/>
      <c r="M285" s="57" t="str">
        <f>IFERROR(VLOOKUP(A285,Events!A:M,13,FALSE),"")</f>
        <v/>
      </c>
    </row>
    <row r="286" spans="1:13" x14ac:dyDescent="0.25">
      <c r="A286" s="11">
        <f>A285</f>
        <v>0</v>
      </c>
      <c r="B286" s="40"/>
      <c r="C286" s="12"/>
      <c r="D286" s="12"/>
      <c r="E286" s="16" t="str">
        <f>IF($A285&lt;&gt;"",VLOOKUP($A285,Events!$A:$H,5,FALSE),"")</f>
        <v/>
      </c>
      <c r="F286" s="17"/>
      <c r="G286" s="18"/>
      <c r="H286" s="19" t="e">
        <f>IF($E286&lt;&gt;" ",VLOOKUP($A286,Events!$A:$L,11,FALSE),"")</f>
        <v>#N/A</v>
      </c>
      <c r="I286" s="20" t="e">
        <f>IF($E286&lt;&gt; " ",VLOOKUP($A286,Events!$A:$J,9,FALSE),"")</f>
        <v>#N/A</v>
      </c>
      <c r="J286" s="21" t="str">
        <f>IF(A286&lt;&gt;"",(IF(G286&lt;&gt;"",CONCATENATE("J",TEXT((DATEDIF(G286,I286,"Y")+1),"##")),"")),"")</f>
        <v/>
      </c>
      <c r="K286" s="17"/>
      <c r="L286" s="30"/>
      <c r="M286" s="57"/>
    </row>
    <row r="287" spans="1:13" x14ac:dyDescent="0.25">
      <c r="A287" s="11">
        <f t="shared" ref="A287:A289" si="47">A286</f>
        <v>0</v>
      </c>
      <c r="B287" s="40"/>
      <c r="C287" s="12"/>
      <c r="D287" s="12"/>
      <c r="E287" s="16" t="str">
        <f>IF($A285&lt;&gt;"",VLOOKUP($A285,Events!$A:$H,6,FALSE),"")</f>
        <v/>
      </c>
      <c r="F287" s="17"/>
      <c r="G287" s="18"/>
      <c r="H287" s="19" t="e">
        <f>IF($E287&lt;&gt;" ",VLOOKUP($A287,Events!$A:$L,11,FALSE),"")</f>
        <v>#N/A</v>
      </c>
      <c r="I287" s="20" t="e">
        <f>IF($E287&lt;&gt; " ",VLOOKUP($A287,Events!$A:$J,9,FALSE),"")</f>
        <v>#N/A</v>
      </c>
      <c r="J287" s="21" t="str">
        <f>IF(A287&lt;&gt;"",(IF(G287&lt;&gt;"",CONCATENATE("J",TEXT((DATEDIF(G287,I287,"Y")+1),"##")),"")),"")</f>
        <v/>
      </c>
      <c r="K287" s="17"/>
      <c r="L287" s="30"/>
      <c r="M287" s="57"/>
    </row>
    <row r="288" spans="1:13" x14ac:dyDescent="0.25">
      <c r="A288" s="11">
        <f t="shared" si="47"/>
        <v>0</v>
      </c>
      <c r="B288" s="40"/>
      <c r="C288" s="12"/>
      <c r="D288" s="12"/>
      <c r="E288" s="16" t="str">
        <f>IF($A285&lt;&gt;"",VLOOKUP($A285,Events!$A:$H,7,FALSE),"")</f>
        <v/>
      </c>
      <c r="F288" s="17"/>
      <c r="G288" s="18"/>
      <c r="H288" s="19" t="e">
        <f>IF($E288&lt;&gt;" ",VLOOKUP($A288,Events!$A:$L,11,FALSE),"")</f>
        <v>#N/A</v>
      </c>
      <c r="I288" s="20" t="e">
        <f>IF($E288&lt;&gt; " ",VLOOKUP($A288,Events!$A:$J,9,FALSE),"")</f>
        <v>#N/A</v>
      </c>
      <c r="J288" s="21" t="str">
        <f>IF(A288&lt;&gt;"",(IF(G288&lt;&gt;"",CONCATENATE("J",TEXT((DATEDIF(G288,I288,"Y")+1),"##")),"")),"")</f>
        <v/>
      </c>
      <c r="K288" s="17"/>
      <c r="L288" s="30"/>
      <c r="M288" s="57"/>
    </row>
    <row r="289" spans="1:13" ht="15.75" thickBot="1" x14ac:dyDescent="0.3">
      <c r="A289" s="13">
        <f t="shared" si="47"/>
        <v>0</v>
      </c>
      <c r="B289" s="41"/>
      <c r="C289" s="14"/>
      <c r="D289" s="14"/>
      <c r="E289" s="31" t="str">
        <f>IF($A285&lt;&gt;"",VLOOKUP($A285,Events!$A:$H,8,FALSE),"")</f>
        <v/>
      </c>
      <c r="F289" s="32"/>
      <c r="G289" s="33"/>
      <c r="H289" s="34" t="e">
        <f>IF($E289&lt;&gt;" ",VLOOKUP($A289,Events!$A:$L,11,FALSE),"")</f>
        <v>#N/A</v>
      </c>
      <c r="I289" s="35" t="e">
        <f>IF($E289&lt;&gt; " ",VLOOKUP($A289,Events!$A:$J,9,FALSE),"")</f>
        <v>#N/A</v>
      </c>
      <c r="J289" s="36" t="str">
        <f>IF(A289&lt;&gt;"",(IF(G289&lt;&gt;"",CONCATENATE("J",TEXT((DATEDIF(G289,I289,"Y")+1),"##")),"")),"")</f>
        <v/>
      </c>
      <c r="K289" s="32"/>
      <c r="L289" s="37"/>
      <c r="M289" s="57"/>
    </row>
    <row r="290" spans="1:13" ht="15.75" thickBot="1" x14ac:dyDescent="0.3"/>
    <row r="291" spans="1:13" x14ac:dyDescent="0.25">
      <c r="A291" s="15"/>
      <c r="B291" s="39"/>
      <c r="C291" s="22" t="str">
        <f>IF($A291&lt;&gt;"",VLOOKUP($A291,Events!$A:$H,2,FALSE),"")</f>
        <v/>
      </c>
      <c r="D291" s="23" t="str">
        <f>IF($A291&lt;&gt;"",VLOOKUP($A291,Events!$A:$H,3,FALSE),"")</f>
        <v/>
      </c>
      <c r="E291" s="22" t="str">
        <f>IF($A291&lt;&gt;"",VLOOKUP($A291,Events!$A:$H,4,FALSE),"")</f>
        <v/>
      </c>
      <c r="F291" s="24"/>
      <c r="G291" s="25"/>
      <c r="H291" s="26" t="e">
        <f>IF($E291&lt;&gt;" ",VLOOKUP($A291,Events!$A:$L,11,FALSE),"")</f>
        <v>#N/A</v>
      </c>
      <c r="I291" s="27" t="e">
        <f>IF($E291&lt;&gt; " ",VLOOKUP($A291,Events!$A:$J,9,FALSE),"")</f>
        <v>#N/A</v>
      </c>
      <c r="J291" s="28" t="str">
        <f>IF(A291&lt;&gt;"",(IF(G291&lt;&gt;"",CONCATENATE("J",TEXT((DATEDIF(G291,I291,"Y")+1),"##")),"")),"")</f>
        <v/>
      </c>
      <c r="K291" s="24"/>
      <c r="L291" s="29"/>
      <c r="M291" s="57" t="str">
        <f>IFERROR(VLOOKUP(A291,Events!A:M,13,FALSE),"")</f>
        <v/>
      </c>
    </row>
    <row r="292" spans="1:13" x14ac:dyDescent="0.25">
      <c r="A292" s="11">
        <f>A291</f>
        <v>0</v>
      </c>
      <c r="B292" s="40"/>
      <c r="C292" s="12"/>
      <c r="D292" s="12"/>
      <c r="E292" s="16" t="str">
        <f>IF($A291&lt;&gt;"",VLOOKUP($A291,Events!$A:$H,5,FALSE),"")</f>
        <v/>
      </c>
      <c r="F292" s="17"/>
      <c r="G292" s="18"/>
      <c r="H292" s="19" t="e">
        <f>IF($E292&lt;&gt;" ",VLOOKUP($A292,Events!$A:$L,11,FALSE),"")</f>
        <v>#N/A</v>
      </c>
      <c r="I292" s="20" t="e">
        <f>IF($E292&lt;&gt; " ",VLOOKUP($A292,Events!$A:$J,9,FALSE),"")</f>
        <v>#N/A</v>
      </c>
      <c r="J292" s="21" t="str">
        <f>IF(A292&lt;&gt;"",(IF(G292&lt;&gt;"",CONCATENATE("J",TEXT((DATEDIF(G292,I292,"Y")+1),"##")),"")),"")</f>
        <v/>
      </c>
      <c r="K292" s="17"/>
      <c r="L292" s="30"/>
      <c r="M292" s="57"/>
    </row>
    <row r="293" spans="1:13" x14ac:dyDescent="0.25">
      <c r="A293" s="11">
        <f t="shared" ref="A293:A295" si="48">A292</f>
        <v>0</v>
      </c>
      <c r="B293" s="40"/>
      <c r="C293" s="12"/>
      <c r="D293" s="12"/>
      <c r="E293" s="16" t="str">
        <f>IF($A291&lt;&gt;"",VLOOKUP($A291,Events!$A:$H,6,FALSE),"")</f>
        <v/>
      </c>
      <c r="F293" s="17"/>
      <c r="G293" s="18"/>
      <c r="H293" s="19" t="e">
        <f>IF($E293&lt;&gt;" ",VLOOKUP($A293,Events!$A:$L,11,FALSE),"")</f>
        <v>#N/A</v>
      </c>
      <c r="I293" s="20" t="e">
        <f>IF($E293&lt;&gt; " ",VLOOKUP($A293,Events!$A:$J,9,FALSE),"")</f>
        <v>#N/A</v>
      </c>
      <c r="J293" s="21" t="str">
        <f>IF(A293&lt;&gt;"",(IF(G293&lt;&gt;"",CONCATENATE("J",TEXT((DATEDIF(G293,I293,"Y")+1),"##")),"")),"")</f>
        <v/>
      </c>
      <c r="K293" s="17"/>
      <c r="L293" s="30"/>
      <c r="M293" s="57"/>
    </row>
    <row r="294" spans="1:13" x14ac:dyDescent="0.25">
      <c r="A294" s="11">
        <f t="shared" si="48"/>
        <v>0</v>
      </c>
      <c r="B294" s="40"/>
      <c r="C294" s="12"/>
      <c r="D294" s="12"/>
      <c r="E294" s="16" t="str">
        <f>IF($A291&lt;&gt;"",VLOOKUP($A291,Events!$A:$H,7,FALSE),"")</f>
        <v/>
      </c>
      <c r="F294" s="17"/>
      <c r="G294" s="18"/>
      <c r="H294" s="19" t="e">
        <f>IF($E294&lt;&gt;" ",VLOOKUP($A294,Events!$A:$L,11,FALSE),"")</f>
        <v>#N/A</v>
      </c>
      <c r="I294" s="20" t="e">
        <f>IF($E294&lt;&gt; " ",VLOOKUP($A294,Events!$A:$J,9,FALSE),"")</f>
        <v>#N/A</v>
      </c>
      <c r="J294" s="21" t="str">
        <f>IF(A294&lt;&gt;"",(IF(G294&lt;&gt;"",CONCATENATE("J",TEXT((DATEDIF(G294,I294,"Y")+1),"##")),"")),"")</f>
        <v/>
      </c>
      <c r="K294" s="17"/>
      <c r="L294" s="30"/>
      <c r="M294" s="57"/>
    </row>
    <row r="295" spans="1:13" ht="15.75" thickBot="1" x14ac:dyDescent="0.3">
      <c r="A295" s="13">
        <f t="shared" si="48"/>
        <v>0</v>
      </c>
      <c r="B295" s="41"/>
      <c r="C295" s="14"/>
      <c r="D295" s="14"/>
      <c r="E295" s="31" t="str">
        <f>IF($A291&lt;&gt;"",VLOOKUP($A291,Events!$A:$H,8,FALSE),"")</f>
        <v/>
      </c>
      <c r="F295" s="32"/>
      <c r="G295" s="33"/>
      <c r="H295" s="34" t="e">
        <f>IF($E295&lt;&gt;" ",VLOOKUP($A295,Events!$A:$L,11,FALSE),"")</f>
        <v>#N/A</v>
      </c>
      <c r="I295" s="35" t="e">
        <f>IF($E295&lt;&gt; " ",VLOOKUP($A295,Events!$A:$J,9,FALSE),"")</f>
        <v>#N/A</v>
      </c>
      <c r="J295" s="36" t="str">
        <f>IF(A295&lt;&gt;"",(IF(G295&lt;&gt;"",CONCATENATE("J",TEXT((DATEDIF(G295,I295,"Y")+1),"##")),"")),"")</f>
        <v/>
      </c>
      <c r="K295" s="32"/>
      <c r="L295" s="37"/>
      <c r="M295" s="57"/>
    </row>
    <row r="296" spans="1:13" ht="15.75" thickBot="1" x14ac:dyDescent="0.3"/>
    <row r="297" spans="1:13" x14ac:dyDescent="0.25">
      <c r="A297" s="15"/>
      <c r="B297" s="39"/>
      <c r="C297" s="22" t="str">
        <f>IF($A297&lt;&gt;"",VLOOKUP($A297,Events!$A:$H,2,FALSE),"")</f>
        <v/>
      </c>
      <c r="D297" s="23" t="str">
        <f>IF($A297&lt;&gt;"",VLOOKUP($A297,Events!$A:$H,3,FALSE),"")</f>
        <v/>
      </c>
      <c r="E297" s="22" t="str">
        <f>IF($A297&lt;&gt;"",VLOOKUP($A297,Events!$A:$H,4,FALSE),"")</f>
        <v/>
      </c>
      <c r="F297" s="24"/>
      <c r="G297" s="25"/>
      <c r="H297" s="26" t="e">
        <f>IF($E297&lt;&gt;" ",VLOOKUP($A297,Events!$A:$L,11,FALSE),"")</f>
        <v>#N/A</v>
      </c>
      <c r="I297" s="27" t="e">
        <f>IF($E297&lt;&gt; " ",VLOOKUP($A297,Events!$A:$J,9,FALSE),"")</f>
        <v>#N/A</v>
      </c>
      <c r="J297" s="28" t="str">
        <f>IF(A297&lt;&gt;"",(IF(G297&lt;&gt;"",CONCATENATE("J",TEXT((DATEDIF(G297,I297,"Y")+1),"##")),"")),"")</f>
        <v/>
      </c>
      <c r="K297" s="24"/>
      <c r="L297" s="29"/>
      <c r="M297" s="57" t="str">
        <f>IFERROR(VLOOKUP(A297,Events!A:M,13,FALSE),"")</f>
        <v/>
      </c>
    </row>
    <row r="298" spans="1:13" x14ac:dyDescent="0.25">
      <c r="A298" s="11">
        <f>A297</f>
        <v>0</v>
      </c>
      <c r="B298" s="40"/>
      <c r="C298" s="12"/>
      <c r="D298" s="12"/>
      <c r="E298" s="16" t="str">
        <f>IF($A297&lt;&gt;"",VLOOKUP($A297,Events!$A:$H,5,FALSE),"")</f>
        <v/>
      </c>
      <c r="F298" s="17"/>
      <c r="G298" s="18"/>
      <c r="H298" s="19" t="e">
        <f>IF($E298&lt;&gt;" ",VLOOKUP($A298,Events!$A:$L,11,FALSE),"")</f>
        <v>#N/A</v>
      </c>
      <c r="I298" s="20" t="e">
        <f>IF($E298&lt;&gt; " ",VLOOKUP($A298,Events!$A:$J,9,FALSE),"")</f>
        <v>#N/A</v>
      </c>
      <c r="J298" s="21" t="str">
        <f>IF(A298&lt;&gt;"",(IF(G298&lt;&gt;"",CONCATENATE("J",TEXT((DATEDIF(G298,I298,"Y")+1),"##")),"")),"")</f>
        <v/>
      </c>
      <c r="K298" s="17"/>
      <c r="L298" s="30"/>
      <c r="M298" s="57"/>
    </row>
    <row r="299" spans="1:13" x14ac:dyDescent="0.25">
      <c r="A299" s="11">
        <f t="shared" ref="A299:A301" si="49">A298</f>
        <v>0</v>
      </c>
      <c r="B299" s="40"/>
      <c r="C299" s="12"/>
      <c r="D299" s="12"/>
      <c r="E299" s="16" t="str">
        <f>IF($A297&lt;&gt;"",VLOOKUP($A297,Events!$A:$H,6,FALSE),"")</f>
        <v/>
      </c>
      <c r="F299" s="17"/>
      <c r="G299" s="18"/>
      <c r="H299" s="19" t="e">
        <f>IF($E299&lt;&gt;" ",VLOOKUP($A299,Events!$A:$L,11,FALSE),"")</f>
        <v>#N/A</v>
      </c>
      <c r="I299" s="20" t="e">
        <f>IF($E299&lt;&gt; " ",VLOOKUP($A299,Events!$A:$J,9,FALSE),"")</f>
        <v>#N/A</v>
      </c>
      <c r="J299" s="21" t="str">
        <f>IF(A299&lt;&gt;"",(IF(G299&lt;&gt;"",CONCATENATE("J",TEXT((DATEDIF(G299,I299,"Y")+1),"##")),"")),"")</f>
        <v/>
      </c>
      <c r="K299" s="17"/>
      <c r="L299" s="30"/>
      <c r="M299" s="57"/>
    </row>
    <row r="300" spans="1:13" x14ac:dyDescent="0.25">
      <c r="A300" s="11">
        <f t="shared" si="49"/>
        <v>0</v>
      </c>
      <c r="B300" s="40"/>
      <c r="C300" s="12"/>
      <c r="D300" s="12"/>
      <c r="E300" s="16" t="str">
        <f>IF($A297&lt;&gt;"",VLOOKUP($A297,Events!$A:$H,7,FALSE),"")</f>
        <v/>
      </c>
      <c r="F300" s="17"/>
      <c r="G300" s="18"/>
      <c r="H300" s="19" t="e">
        <f>IF($E300&lt;&gt;" ",VLOOKUP($A300,Events!$A:$L,11,FALSE),"")</f>
        <v>#N/A</v>
      </c>
      <c r="I300" s="20" t="e">
        <f>IF($E300&lt;&gt; " ",VLOOKUP($A300,Events!$A:$J,9,FALSE),"")</f>
        <v>#N/A</v>
      </c>
      <c r="J300" s="21" t="str">
        <f>IF(A300&lt;&gt;"",(IF(G300&lt;&gt;"",CONCATENATE("J",TEXT((DATEDIF(G300,I300,"Y")+1),"##")),"")),"")</f>
        <v/>
      </c>
      <c r="K300" s="17"/>
      <c r="L300" s="30"/>
      <c r="M300" s="57"/>
    </row>
    <row r="301" spans="1:13" ht="15.75" thickBot="1" x14ac:dyDescent="0.3">
      <c r="A301" s="13">
        <f t="shared" si="49"/>
        <v>0</v>
      </c>
      <c r="B301" s="41"/>
      <c r="C301" s="14"/>
      <c r="D301" s="14"/>
      <c r="E301" s="31" t="str">
        <f>IF($A297&lt;&gt;"",VLOOKUP($A297,Events!$A:$H,8,FALSE),"")</f>
        <v/>
      </c>
      <c r="F301" s="32"/>
      <c r="G301" s="33"/>
      <c r="H301" s="34" t="e">
        <f>IF($E301&lt;&gt;" ",VLOOKUP($A301,Events!$A:$L,11,FALSE),"")</f>
        <v>#N/A</v>
      </c>
      <c r="I301" s="35" t="e">
        <f>IF($E301&lt;&gt; " ",VLOOKUP($A301,Events!$A:$J,9,FALSE),"")</f>
        <v>#N/A</v>
      </c>
      <c r="J301" s="36" t="str">
        <f>IF(A301&lt;&gt;"",(IF(G301&lt;&gt;"",CONCATENATE("J",TEXT((DATEDIF(G301,I301,"Y")+1),"##")),"")),"")</f>
        <v/>
      </c>
      <c r="K301" s="32"/>
      <c r="L301" s="37"/>
      <c r="M301" s="57"/>
    </row>
  </sheetData>
  <sheetProtection sheet="1" objects="1" scenarios="1" selectLockedCells="1"/>
  <mergeCells count="50">
    <mergeCell ref="M285:M289"/>
    <mergeCell ref="M291:M295"/>
    <mergeCell ref="M297:M301"/>
    <mergeCell ref="M249:M253"/>
    <mergeCell ref="M255:M259"/>
    <mergeCell ref="M261:M265"/>
    <mergeCell ref="M267:M271"/>
    <mergeCell ref="M273:M277"/>
    <mergeCell ref="M279:M283"/>
    <mergeCell ref="M243:M247"/>
    <mergeCell ref="M177:M181"/>
    <mergeCell ref="M183:M187"/>
    <mergeCell ref="M189:M193"/>
    <mergeCell ref="M195:M199"/>
    <mergeCell ref="M201:M205"/>
    <mergeCell ref="M207:M211"/>
    <mergeCell ref="M213:M217"/>
    <mergeCell ref="M219:M223"/>
    <mergeCell ref="M225:M229"/>
    <mergeCell ref="M231:M235"/>
    <mergeCell ref="M237:M241"/>
    <mergeCell ref="M171:M175"/>
    <mergeCell ref="M105:M109"/>
    <mergeCell ref="M111:M115"/>
    <mergeCell ref="M117:M121"/>
    <mergeCell ref="M123:M127"/>
    <mergeCell ref="M129:M133"/>
    <mergeCell ref="M135:M139"/>
    <mergeCell ref="M141:M145"/>
    <mergeCell ref="M147:M151"/>
    <mergeCell ref="M153:M157"/>
    <mergeCell ref="M159:M163"/>
    <mergeCell ref="M165:M169"/>
    <mergeCell ref="M99:M103"/>
    <mergeCell ref="M33:M37"/>
    <mergeCell ref="M39:M43"/>
    <mergeCell ref="M45:M49"/>
    <mergeCell ref="M51:M55"/>
    <mergeCell ref="M57:M61"/>
    <mergeCell ref="M63:M67"/>
    <mergeCell ref="M69:M73"/>
    <mergeCell ref="M75:M79"/>
    <mergeCell ref="M81:M85"/>
    <mergeCell ref="M87:M91"/>
    <mergeCell ref="M93:M97"/>
    <mergeCell ref="M3:M7"/>
    <mergeCell ref="M9:M13"/>
    <mergeCell ref="M15:M19"/>
    <mergeCell ref="M21:M25"/>
    <mergeCell ref="M27:M31"/>
  </mergeCells>
  <conditionalFormatting sqref="J3:J7 J21:J25 J27:J31 J33:J37 J39:J43 J45:J49 J51:J55 J57:J61 J63:J67 J69:J73 J75:J79 J81:J85 J87:J91 J93:J97 J99:J103 J105:J109 J111:J115 J117:J121 J123:J127 J129:J133 J135:J139 J141:J145 J147:J151 J153:J157 J159:J163 J165:J169 J171:J175 J177:J181 J183:J187 J189:J193 J195:J199 J201:J205 J207:J211 J213:J217 J219:J223 J225:J229 J231:J235 J237:J241 J243:J247 J249:J253 J255:J259 J261:J265 J267:J271 J273:J277 J279:J283 J285:J289 J291:J295 J297:J301">
    <cfRule type="cellIs" dxfId="2" priority="59" operator="greaterThan">
      <formula>$H3</formula>
    </cfRule>
  </conditionalFormatting>
  <conditionalFormatting sqref="J9:J13">
    <cfRule type="cellIs" dxfId="1" priority="2" operator="greaterThan">
      <formula>$H9</formula>
    </cfRule>
  </conditionalFormatting>
  <conditionalFormatting sqref="J15:J19">
    <cfRule type="cellIs" dxfId="0" priority="1" operator="greaterThan">
      <formula>$H15</formula>
    </cfRule>
  </conditionalFormatting>
  <printOptions gridLines="1"/>
  <pageMargins left="0.23622047244094491" right="0.23622047244094491" top="0.74803149606299213" bottom="0.74803149606299213" header="0.31496062992125984" footer="0.31496062992125984"/>
  <pageSetup paperSize="9" scale="91" fitToHeight="0" orientation="landscape" verticalDpi="0" r:id="rId1"/>
  <rowBreaks count="9" manualBreakCount="9">
    <brk id="32" max="16383" man="1"/>
    <brk id="62" max="16383" man="1"/>
    <brk id="92" max="16383" man="1"/>
    <brk id="122" max="16383" man="1"/>
    <brk id="152" max="16383" man="1"/>
    <brk id="182" max="16383" man="1"/>
    <brk id="212" max="16383" man="1"/>
    <brk id="242" max="16383" man="1"/>
    <brk id="27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Events!$A:$A</xm:f>
          </x14:formula1>
          <xm:sqref>A297 A291 A285 A279 A273 A267 A261 A255 A249 A243 A237 A231 A225 A219 A213 A207 A201 A195 A189 A183 A177 A171 A165 A159 A153 A147 A141 A135 A129 A123 A117 A111 A105 A99 A93 A87 A81 A75 A69 A63 A57 A51 A45 A39 A33 A27 A21 A15 A3 A9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I1" sqref="I1:I1048576"/>
    </sheetView>
  </sheetViews>
  <sheetFormatPr defaultRowHeight="15" x14ac:dyDescent="0.25"/>
  <cols>
    <col min="1" max="1" width="23.85546875" style="45" bestFit="1" customWidth="1"/>
    <col min="2" max="2" width="8.7109375" style="45" bestFit="1" customWidth="1"/>
    <col min="3" max="3" width="10.140625" style="45" bestFit="1" customWidth="1"/>
    <col min="4" max="8" width="7.85546875" style="45" customWidth="1"/>
    <col min="9" max="9" width="9.85546875" style="45" bestFit="1" customWidth="1"/>
    <col min="10" max="10" width="6.42578125" style="50" bestFit="1" customWidth="1"/>
    <col min="11" max="11" width="9" style="45" bestFit="1" customWidth="1"/>
    <col min="12" max="12" width="7.28515625" style="45" bestFit="1" customWidth="1"/>
    <col min="13" max="13" width="9.140625" style="52"/>
    <col min="14" max="16384" width="9.140625" style="45"/>
  </cols>
  <sheetData>
    <row r="1" spans="1:13" x14ac:dyDescent="0.25">
      <c r="A1" s="43" t="s">
        <v>18</v>
      </c>
      <c r="B1" s="43" t="s">
        <v>10</v>
      </c>
      <c r="C1" s="43" t="s">
        <v>19</v>
      </c>
      <c r="D1" s="43" t="s">
        <v>5</v>
      </c>
      <c r="E1" s="43">
        <v>2</v>
      </c>
      <c r="F1" s="43">
        <v>3</v>
      </c>
      <c r="G1" s="43" t="s">
        <v>6</v>
      </c>
      <c r="H1" s="43" t="s">
        <v>7</v>
      </c>
      <c r="I1" s="43" t="s">
        <v>20</v>
      </c>
      <c r="J1" s="43" t="s">
        <v>21</v>
      </c>
      <c r="K1" s="44" t="s">
        <v>22</v>
      </c>
      <c r="L1" s="43" t="s">
        <v>23</v>
      </c>
      <c r="M1" s="51" t="s">
        <v>67</v>
      </c>
    </row>
    <row r="2" spans="1:13" x14ac:dyDescent="0.25">
      <c r="A2" s="46" t="s">
        <v>37</v>
      </c>
      <c r="B2" s="47" t="s">
        <v>9</v>
      </c>
      <c r="C2" s="47" t="s">
        <v>24</v>
      </c>
      <c r="D2" s="47" t="s">
        <v>5</v>
      </c>
      <c r="E2" s="47">
        <v>2</v>
      </c>
      <c r="F2" s="47">
        <v>3</v>
      </c>
      <c r="G2" s="47" t="s">
        <v>6</v>
      </c>
      <c r="H2" s="47" t="s">
        <v>14</v>
      </c>
      <c r="I2" s="48">
        <v>43343</v>
      </c>
      <c r="J2" s="47" t="s">
        <v>25</v>
      </c>
      <c r="K2" s="49" t="s">
        <v>26</v>
      </c>
      <c r="L2" s="47" t="s">
        <v>35</v>
      </c>
      <c r="M2" s="52">
        <v>30</v>
      </c>
    </row>
    <row r="3" spans="1:13" x14ac:dyDescent="0.25">
      <c r="A3" s="46" t="s">
        <v>38</v>
      </c>
      <c r="B3" s="47" t="s">
        <v>8</v>
      </c>
      <c r="C3" s="47" t="s">
        <v>24</v>
      </c>
      <c r="D3" s="47" t="s">
        <v>5</v>
      </c>
      <c r="E3" s="47">
        <v>2</v>
      </c>
      <c r="F3" s="47">
        <v>3</v>
      </c>
      <c r="G3" s="47" t="s">
        <v>6</v>
      </c>
      <c r="H3" s="47" t="s">
        <v>7</v>
      </c>
      <c r="I3" s="48">
        <v>43343</v>
      </c>
      <c r="J3" s="47" t="s">
        <v>25</v>
      </c>
      <c r="K3" s="49" t="s">
        <v>26</v>
      </c>
      <c r="L3" s="47" t="s">
        <v>27</v>
      </c>
      <c r="M3" s="52">
        <v>30</v>
      </c>
    </row>
    <row r="4" spans="1:13" x14ac:dyDescent="0.25">
      <c r="A4" s="46" t="s">
        <v>39</v>
      </c>
      <c r="B4" s="47" t="s">
        <v>8</v>
      </c>
      <c r="C4" s="47" t="s">
        <v>33</v>
      </c>
      <c r="D4" s="47" t="s">
        <v>5</v>
      </c>
      <c r="E4" s="47" t="s">
        <v>6</v>
      </c>
      <c r="F4" s="47" t="s">
        <v>14</v>
      </c>
      <c r="G4" s="47" t="s">
        <v>14</v>
      </c>
      <c r="H4" s="47" t="s">
        <v>14</v>
      </c>
      <c r="I4" s="48">
        <v>43343</v>
      </c>
      <c r="J4" s="47" t="s">
        <v>25</v>
      </c>
      <c r="K4" s="49" t="s">
        <v>26</v>
      </c>
      <c r="L4" s="47" t="s">
        <v>34</v>
      </c>
      <c r="M4" s="52">
        <v>15</v>
      </c>
    </row>
    <row r="5" spans="1:13" x14ac:dyDescent="0.25">
      <c r="A5" s="46" t="s">
        <v>40</v>
      </c>
      <c r="B5" s="47" t="s">
        <v>9</v>
      </c>
      <c r="C5" s="47" t="s">
        <v>33</v>
      </c>
      <c r="D5" s="47" t="s">
        <v>13</v>
      </c>
      <c r="E5" s="47" t="s">
        <v>14</v>
      </c>
      <c r="F5" s="47" t="s">
        <v>14</v>
      </c>
      <c r="G5" s="47" t="s">
        <v>14</v>
      </c>
      <c r="H5" s="47" t="s">
        <v>14</v>
      </c>
      <c r="I5" s="48">
        <v>43343</v>
      </c>
      <c r="J5" s="47" t="s">
        <v>25</v>
      </c>
      <c r="K5" s="49" t="s">
        <v>26</v>
      </c>
      <c r="L5" s="47" t="s">
        <v>36</v>
      </c>
      <c r="M5" s="52">
        <v>7.5</v>
      </c>
    </row>
    <row r="6" spans="1:13" x14ac:dyDescent="0.25">
      <c r="A6" s="46" t="s">
        <v>52</v>
      </c>
      <c r="B6" s="47" t="s">
        <v>8</v>
      </c>
      <c r="C6" s="47" t="s">
        <v>33</v>
      </c>
      <c r="D6" s="47" t="s">
        <v>5</v>
      </c>
      <c r="E6" s="47">
        <v>2</v>
      </c>
      <c r="F6" s="47">
        <v>3</v>
      </c>
      <c r="G6" s="47" t="s">
        <v>6</v>
      </c>
      <c r="H6" s="47" t="s">
        <v>14</v>
      </c>
      <c r="I6" s="48">
        <v>43343</v>
      </c>
      <c r="J6" s="47" t="s">
        <v>32</v>
      </c>
      <c r="K6" s="49" t="s">
        <v>26</v>
      </c>
      <c r="L6" s="47" t="s">
        <v>35</v>
      </c>
      <c r="M6" s="52">
        <v>30</v>
      </c>
    </row>
    <row r="7" spans="1:13" x14ac:dyDescent="0.25">
      <c r="A7" s="46" t="s">
        <v>53</v>
      </c>
      <c r="B7" s="47" t="s">
        <v>8</v>
      </c>
      <c r="C7" s="47" t="s">
        <v>24</v>
      </c>
      <c r="D7" s="47" t="s">
        <v>5</v>
      </c>
      <c r="E7" s="47">
        <v>2</v>
      </c>
      <c r="F7" s="47">
        <v>3</v>
      </c>
      <c r="G7" s="47" t="s">
        <v>6</v>
      </c>
      <c r="H7" s="47" t="s">
        <v>7</v>
      </c>
      <c r="I7" s="48">
        <v>43343</v>
      </c>
      <c r="J7" s="47" t="s">
        <v>32</v>
      </c>
      <c r="K7" s="49" t="s">
        <v>26</v>
      </c>
      <c r="L7" s="47" t="s">
        <v>27</v>
      </c>
      <c r="M7" s="52">
        <v>30</v>
      </c>
    </row>
    <row r="8" spans="1:13" x14ac:dyDescent="0.25">
      <c r="A8" s="46" t="s">
        <v>54</v>
      </c>
      <c r="B8" s="47" t="s">
        <v>9</v>
      </c>
      <c r="C8" s="47" t="s">
        <v>24</v>
      </c>
      <c r="D8" s="47" t="s">
        <v>5</v>
      </c>
      <c r="E8" s="47" t="s">
        <v>6</v>
      </c>
      <c r="F8" s="47" t="s">
        <v>14</v>
      </c>
      <c r="G8" s="47" t="s">
        <v>14</v>
      </c>
      <c r="H8" s="47" t="s">
        <v>14</v>
      </c>
      <c r="I8" s="48">
        <v>43343</v>
      </c>
      <c r="J8" s="47" t="s">
        <v>32</v>
      </c>
      <c r="K8" s="49" t="s">
        <v>26</v>
      </c>
      <c r="L8" s="47" t="s">
        <v>34</v>
      </c>
      <c r="M8" s="52">
        <v>15</v>
      </c>
    </row>
    <row r="9" spans="1:13" x14ac:dyDescent="0.25">
      <c r="A9" s="46" t="s">
        <v>55</v>
      </c>
      <c r="B9" s="47" t="s">
        <v>9</v>
      </c>
      <c r="C9" s="47" t="s">
        <v>33</v>
      </c>
      <c r="D9" s="47" t="s">
        <v>13</v>
      </c>
      <c r="E9" s="47" t="s">
        <v>14</v>
      </c>
      <c r="F9" s="47" t="s">
        <v>14</v>
      </c>
      <c r="G9" s="47" t="s">
        <v>14</v>
      </c>
      <c r="H9" s="47" t="s">
        <v>14</v>
      </c>
      <c r="I9" s="48">
        <v>43343</v>
      </c>
      <c r="J9" s="47" t="s">
        <v>32</v>
      </c>
      <c r="K9" s="49" t="s">
        <v>26</v>
      </c>
      <c r="L9" s="47" t="s">
        <v>36</v>
      </c>
      <c r="M9" s="52">
        <v>7.5</v>
      </c>
    </row>
    <row r="10" spans="1:13" x14ac:dyDescent="0.25">
      <c r="A10" s="46" t="s">
        <v>41</v>
      </c>
      <c r="B10" s="47" t="s">
        <v>8</v>
      </c>
      <c r="C10" s="47" t="s">
        <v>33</v>
      </c>
      <c r="D10" s="47" t="s">
        <v>5</v>
      </c>
      <c r="E10" s="47">
        <v>2</v>
      </c>
      <c r="F10" s="47">
        <v>3</v>
      </c>
      <c r="G10" s="47" t="s">
        <v>6</v>
      </c>
      <c r="H10" s="47" t="s">
        <v>14</v>
      </c>
      <c r="I10" s="48">
        <v>43343</v>
      </c>
      <c r="J10" s="47" t="s">
        <v>25</v>
      </c>
      <c r="K10" s="49" t="s">
        <v>28</v>
      </c>
      <c r="L10" s="47" t="s">
        <v>35</v>
      </c>
      <c r="M10" s="52">
        <v>30</v>
      </c>
    </row>
    <row r="11" spans="1:13" x14ac:dyDescent="0.25">
      <c r="A11" s="46" t="s">
        <v>42</v>
      </c>
      <c r="B11" s="47" t="s">
        <v>8</v>
      </c>
      <c r="C11" s="47" t="s">
        <v>24</v>
      </c>
      <c r="D11" s="47" t="s">
        <v>5</v>
      </c>
      <c r="E11" s="47">
        <v>2</v>
      </c>
      <c r="F11" s="47">
        <v>3</v>
      </c>
      <c r="G11" s="47" t="s">
        <v>6</v>
      </c>
      <c r="H11" s="47" t="s">
        <v>7</v>
      </c>
      <c r="I11" s="48">
        <v>43343</v>
      </c>
      <c r="J11" s="47" t="s">
        <v>25</v>
      </c>
      <c r="K11" s="49" t="s">
        <v>28</v>
      </c>
      <c r="L11" s="47" t="s">
        <v>27</v>
      </c>
      <c r="M11" s="52">
        <v>30</v>
      </c>
    </row>
    <row r="12" spans="1:13" x14ac:dyDescent="0.25">
      <c r="A12" s="46" t="s">
        <v>43</v>
      </c>
      <c r="B12" s="47" t="s">
        <v>9</v>
      </c>
      <c r="C12" s="47" t="s">
        <v>24</v>
      </c>
      <c r="D12" s="47" t="s">
        <v>5</v>
      </c>
      <c r="E12" s="47" t="s">
        <v>6</v>
      </c>
      <c r="F12" s="47" t="s">
        <v>14</v>
      </c>
      <c r="G12" s="47" t="s">
        <v>14</v>
      </c>
      <c r="H12" s="47" t="s">
        <v>14</v>
      </c>
      <c r="I12" s="48">
        <v>43343</v>
      </c>
      <c r="J12" s="47" t="s">
        <v>25</v>
      </c>
      <c r="K12" s="49" t="s">
        <v>28</v>
      </c>
      <c r="L12" s="47" t="s">
        <v>34</v>
      </c>
      <c r="M12" s="52">
        <v>15</v>
      </c>
    </row>
    <row r="13" spans="1:13" x14ac:dyDescent="0.25">
      <c r="A13" s="46" t="s">
        <v>44</v>
      </c>
      <c r="B13" s="47" t="s">
        <v>9</v>
      </c>
      <c r="C13" s="47" t="s">
        <v>33</v>
      </c>
      <c r="D13" s="47" t="s">
        <v>13</v>
      </c>
      <c r="E13" s="47" t="s">
        <v>14</v>
      </c>
      <c r="F13" s="47" t="s">
        <v>14</v>
      </c>
      <c r="G13" s="47" t="s">
        <v>14</v>
      </c>
      <c r="H13" s="47" t="s">
        <v>14</v>
      </c>
      <c r="I13" s="48">
        <v>43343</v>
      </c>
      <c r="J13" s="47" t="s">
        <v>25</v>
      </c>
      <c r="K13" s="49" t="s">
        <v>28</v>
      </c>
      <c r="L13" s="47" t="s">
        <v>36</v>
      </c>
      <c r="M13" s="52">
        <v>7.5</v>
      </c>
    </row>
    <row r="14" spans="1:13" x14ac:dyDescent="0.25">
      <c r="A14" s="46" t="s">
        <v>56</v>
      </c>
      <c r="B14" s="47" t="s">
        <v>9</v>
      </c>
      <c r="C14" s="47" t="s">
        <v>24</v>
      </c>
      <c r="D14" s="47" t="s">
        <v>5</v>
      </c>
      <c r="E14" s="47">
        <v>2</v>
      </c>
      <c r="F14" s="47">
        <v>3</v>
      </c>
      <c r="G14" s="47" t="s">
        <v>6</v>
      </c>
      <c r="H14" s="47" t="s">
        <v>14</v>
      </c>
      <c r="I14" s="48">
        <v>43343</v>
      </c>
      <c r="J14" s="47" t="s">
        <v>32</v>
      </c>
      <c r="K14" s="49" t="s">
        <v>28</v>
      </c>
      <c r="L14" s="47" t="s">
        <v>35</v>
      </c>
      <c r="M14" s="52">
        <v>30</v>
      </c>
    </row>
    <row r="15" spans="1:13" x14ac:dyDescent="0.25">
      <c r="A15" s="46" t="s">
        <v>57</v>
      </c>
      <c r="B15" s="47" t="s">
        <v>8</v>
      </c>
      <c r="C15" s="47" t="s">
        <v>24</v>
      </c>
      <c r="D15" s="47" t="s">
        <v>5</v>
      </c>
      <c r="E15" s="47">
        <v>2</v>
      </c>
      <c r="F15" s="47">
        <v>3</v>
      </c>
      <c r="G15" s="47" t="s">
        <v>6</v>
      </c>
      <c r="H15" s="47" t="s">
        <v>7</v>
      </c>
      <c r="I15" s="48">
        <v>43343</v>
      </c>
      <c r="J15" s="47" t="s">
        <v>32</v>
      </c>
      <c r="K15" s="49" t="s">
        <v>28</v>
      </c>
      <c r="L15" s="47" t="s">
        <v>27</v>
      </c>
      <c r="M15" s="52">
        <v>30</v>
      </c>
    </row>
    <row r="16" spans="1:13" x14ac:dyDescent="0.25">
      <c r="A16" s="46" t="s">
        <v>58</v>
      </c>
      <c r="B16" s="47" t="s">
        <v>8</v>
      </c>
      <c r="C16" s="47" t="s">
        <v>33</v>
      </c>
      <c r="D16" s="47" t="s">
        <v>5</v>
      </c>
      <c r="E16" s="47" t="s">
        <v>6</v>
      </c>
      <c r="F16" s="47" t="s">
        <v>14</v>
      </c>
      <c r="G16" s="47" t="s">
        <v>14</v>
      </c>
      <c r="H16" s="47" t="s">
        <v>14</v>
      </c>
      <c r="I16" s="48">
        <v>43343</v>
      </c>
      <c r="J16" s="47" t="s">
        <v>32</v>
      </c>
      <c r="K16" s="49" t="s">
        <v>28</v>
      </c>
      <c r="L16" s="47" t="s">
        <v>34</v>
      </c>
      <c r="M16" s="52">
        <v>15</v>
      </c>
    </row>
    <row r="17" spans="1:13" x14ac:dyDescent="0.25">
      <c r="A17" s="46" t="s">
        <v>59</v>
      </c>
      <c r="B17" s="47" t="s">
        <v>9</v>
      </c>
      <c r="C17" s="47" t="s">
        <v>33</v>
      </c>
      <c r="D17" s="47" t="s">
        <v>13</v>
      </c>
      <c r="E17" s="47" t="s">
        <v>14</v>
      </c>
      <c r="F17" s="47" t="s">
        <v>14</v>
      </c>
      <c r="G17" s="47" t="s">
        <v>14</v>
      </c>
      <c r="H17" s="47" t="s">
        <v>14</v>
      </c>
      <c r="I17" s="48">
        <v>43343</v>
      </c>
      <c r="J17" s="47" t="s">
        <v>32</v>
      </c>
      <c r="K17" s="49" t="s">
        <v>28</v>
      </c>
      <c r="L17" s="47" t="s">
        <v>36</v>
      </c>
      <c r="M17" s="52">
        <v>7.5</v>
      </c>
    </row>
    <row r="18" spans="1:13" x14ac:dyDescent="0.25">
      <c r="A18" s="46" t="s">
        <v>45</v>
      </c>
      <c r="B18" s="47" t="s">
        <v>9</v>
      </c>
      <c r="C18" s="47" t="s">
        <v>24</v>
      </c>
      <c r="D18" s="47" t="s">
        <v>5</v>
      </c>
      <c r="E18" s="47">
        <v>2</v>
      </c>
      <c r="F18" s="47">
        <v>3</v>
      </c>
      <c r="G18" s="47" t="s">
        <v>6</v>
      </c>
      <c r="H18" s="47" t="s">
        <v>7</v>
      </c>
      <c r="I18" s="48">
        <v>43343</v>
      </c>
      <c r="J18" s="47" t="s">
        <v>25</v>
      </c>
      <c r="K18" s="49" t="s">
        <v>29</v>
      </c>
      <c r="L18" s="47" t="s">
        <v>31</v>
      </c>
      <c r="M18" s="52">
        <v>30</v>
      </c>
    </row>
    <row r="19" spans="1:13" x14ac:dyDescent="0.25">
      <c r="A19" s="46" t="s">
        <v>46</v>
      </c>
      <c r="B19" s="47" t="s">
        <v>8</v>
      </c>
      <c r="C19" s="47" t="s">
        <v>24</v>
      </c>
      <c r="D19" s="47" t="s">
        <v>5</v>
      </c>
      <c r="E19" s="47">
        <v>2</v>
      </c>
      <c r="F19" s="47">
        <v>3</v>
      </c>
      <c r="G19" s="47" t="s">
        <v>6</v>
      </c>
      <c r="H19" s="47" t="s">
        <v>7</v>
      </c>
      <c r="I19" s="48">
        <v>43343</v>
      </c>
      <c r="J19" s="47" t="s">
        <v>25</v>
      </c>
      <c r="K19" s="49" t="s">
        <v>29</v>
      </c>
      <c r="L19" s="47" t="s">
        <v>27</v>
      </c>
      <c r="M19" s="52">
        <v>30</v>
      </c>
    </row>
    <row r="20" spans="1:13" x14ac:dyDescent="0.25">
      <c r="A20" s="46" t="s">
        <v>47</v>
      </c>
      <c r="B20" s="47" t="s">
        <v>8</v>
      </c>
      <c r="C20" s="47" t="s">
        <v>33</v>
      </c>
      <c r="D20" s="47" t="s">
        <v>5</v>
      </c>
      <c r="E20" s="47" t="s">
        <v>6</v>
      </c>
      <c r="F20" s="47" t="s">
        <v>14</v>
      </c>
      <c r="G20" s="47" t="s">
        <v>14</v>
      </c>
      <c r="H20" s="47" t="s">
        <v>14</v>
      </c>
      <c r="I20" s="48">
        <v>43343</v>
      </c>
      <c r="J20" s="47" t="s">
        <v>25</v>
      </c>
      <c r="K20" s="49" t="s">
        <v>29</v>
      </c>
      <c r="L20" s="47" t="s">
        <v>34</v>
      </c>
      <c r="M20" s="52">
        <v>15</v>
      </c>
    </row>
    <row r="21" spans="1:13" x14ac:dyDescent="0.25">
      <c r="A21" s="46" t="s">
        <v>48</v>
      </c>
      <c r="B21" s="47" t="s">
        <v>9</v>
      </c>
      <c r="C21" s="47" t="s">
        <v>33</v>
      </c>
      <c r="D21" s="47" t="s">
        <v>13</v>
      </c>
      <c r="E21" s="47" t="s">
        <v>14</v>
      </c>
      <c r="F21" s="47" t="s">
        <v>14</v>
      </c>
      <c r="G21" s="47" t="s">
        <v>14</v>
      </c>
      <c r="H21" s="47" t="s">
        <v>14</v>
      </c>
      <c r="I21" s="48">
        <v>43343</v>
      </c>
      <c r="J21" s="47" t="s">
        <v>25</v>
      </c>
      <c r="K21" s="49" t="s">
        <v>29</v>
      </c>
      <c r="L21" s="47" t="s">
        <v>36</v>
      </c>
      <c r="M21" s="52">
        <v>7.5</v>
      </c>
    </row>
    <row r="22" spans="1:13" x14ac:dyDescent="0.25">
      <c r="A22" s="46" t="s">
        <v>60</v>
      </c>
      <c r="B22" s="47" t="s">
        <v>8</v>
      </c>
      <c r="C22" s="47" t="s">
        <v>33</v>
      </c>
      <c r="D22" s="47" t="s">
        <v>5</v>
      </c>
      <c r="E22" s="47">
        <v>2</v>
      </c>
      <c r="F22" s="47">
        <v>3</v>
      </c>
      <c r="G22" s="47" t="s">
        <v>6</v>
      </c>
      <c r="H22" s="47" t="s">
        <v>7</v>
      </c>
      <c r="I22" s="48">
        <v>43343</v>
      </c>
      <c r="J22" s="47" t="s">
        <v>32</v>
      </c>
      <c r="K22" s="49" t="s">
        <v>29</v>
      </c>
      <c r="L22" s="47" t="s">
        <v>31</v>
      </c>
      <c r="M22" s="52">
        <v>30</v>
      </c>
    </row>
    <row r="23" spans="1:13" x14ac:dyDescent="0.25">
      <c r="A23" s="46" t="s">
        <v>61</v>
      </c>
      <c r="B23" s="47" t="s">
        <v>8</v>
      </c>
      <c r="C23" s="47" t="s">
        <v>24</v>
      </c>
      <c r="D23" s="47" t="s">
        <v>5</v>
      </c>
      <c r="E23" s="47">
        <v>2</v>
      </c>
      <c r="F23" s="47">
        <v>3</v>
      </c>
      <c r="G23" s="47" t="s">
        <v>6</v>
      </c>
      <c r="H23" s="47" t="s">
        <v>7</v>
      </c>
      <c r="I23" s="48">
        <v>43343</v>
      </c>
      <c r="J23" s="47" t="s">
        <v>32</v>
      </c>
      <c r="K23" s="49" t="s">
        <v>29</v>
      </c>
      <c r="L23" s="47" t="s">
        <v>27</v>
      </c>
      <c r="M23" s="52">
        <v>30</v>
      </c>
    </row>
    <row r="24" spans="1:13" x14ac:dyDescent="0.25">
      <c r="A24" s="46" t="s">
        <v>62</v>
      </c>
      <c r="B24" s="47" t="s">
        <v>9</v>
      </c>
      <c r="C24" s="47" t="s">
        <v>24</v>
      </c>
      <c r="D24" s="47" t="s">
        <v>5</v>
      </c>
      <c r="E24" s="47" t="s">
        <v>6</v>
      </c>
      <c r="F24" s="47" t="s">
        <v>14</v>
      </c>
      <c r="G24" s="47" t="s">
        <v>14</v>
      </c>
      <c r="H24" s="47" t="s">
        <v>14</v>
      </c>
      <c r="I24" s="48">
        <v>43343</v>
      </c>
      <c r="J24" s="47" t="s">
        <v>32</v>
      </c>
      <c r="K24" s="49" t="s">
        <v>29</v>
      </c>
      <c r="L24" s="47" t="s">
        <v>34</v>
      </c>
      <c r="M24" s="52">
        <v>15</v>
      </c>
    </row>
    <row r="25" spans="1:13" x14ac:dyDescent="0.25">
      <c r="A25" s="46" t="s">
        <v>63</v>
      </c>
      <c r="B25" s="47" t="s">
        <v>9</v>
      </c>
      <c r="C25" s="47" t="s">
        <v>33</v>
      </c>
      <c r="D25" s="47" t="s">
        <v>13</v>
      </c>
      <c r="E25" s="47" t="s">
        <v>14</v>
      </c>
      <c r="F25" s="47" t="s">
        <v>14</v>
      </c>
      <c r="G25" s="47" t="s">
        <v>14</v>
      </c>
      <c r="H25" s="47" t="s">
        <v>14</v>
      </c>
      <c r="I25" s="48">
        <v>43343</v>
      </c>
      <c r="J25" s="47" t="s">
        <v>32</v>
      </c>
      <c r="K25" s="49" t="s">
        <v>29</v>
      </c>
      <c r="L25" s="47" t="s">
        <v>36</v>
      </c>
      <c r="M25" s="52">
        <v>7.5</v>
      </c>
    </row>
    <row r="26" spans="1:13" x14ac:dyDescent="0.25">
      <c r="A26" s="46" t="s">
        <v>49</v>
      </c>
      <c r="B26" s="47" t="s">
        <v>8</v>
      </c>
      <c r="C26" s="47" t="s">
        <v>24</v>
      </c>
      <c r="D26" s="47" t="s">
        <v>5</v>
      </c>
      <c r="E26" s="47">
        <v>2</v>
      </c>
      <c r="F26" s="47">
        <v>3</v>
      </c>
      <c r="G26" s="47" t="s">
        <v>6</v>
      </c>
      <c r="H26" s="47" t="s">
        <v>7</v>
      </c>
      <c r="I26" s="48">
        <v>43343</v>
      </c>
      <c r="J26" s="47" t="s">
        <v>25</v>
      </c>
      <c r="K26" s="49" t="s">
        <v>30</v>
      </c>
      <c r="L26" s="47" t="s">
        <v>31</v>
      </c>
      <c r="M26" s="52">
        <v>30</v>
      </c>
    </row>
    <row r="27" spans="1:13" x14ac:dyDescent="0.25">
      <c r="A27" s="46" t="s">
        <v>50</v>
      </c>
      <c r="B27" s="47" t="s">
        <v>8</v>
      </c>
      <c r="C27" s="47" t="s">
        <v>33</v>
      </c>
      <c r="D27" s="47" t="s">
        <v>5</v>
      </c>
      <c r="E27" s="47">
        <v>2</v>
      </c>
      <c r="F27" s="47">
        <v>3</v>
      </c>
      <c r="G27" s="47" t="s">
        <v>6</v>
      </c>
      <c r="H27" s="47" t="s">
        <v>7</v>
      </c>
      <c r="I27" s="48">
        <v>43343</v>
      </c>
      <c r="J27" s="47" t="s">
        <v>25</v>
      </c>
      <c r="K27" s="49" t="s">
        <v>30</v>
      </c>
      <c r="L27" s="47" t="s">
        <v>31</v>
      </c>
      <c r="M27" s="52">
        <v>30</v>
      </c>
    </row>
    <row r="28" spans="1:13" x14ac:dyDescent="0.25">
      <c r="A28" s="46" t="s">
        <v>51</v>
      </c>
      <c r="B28" s="47" t="s">
        <v>9</v>
      </c>
      <c r="C28" s="47" t="s">
        <v>33</v>
      </c>
      <c r="D28" s="47" t="s">
        <v>13</v>
      </c>
      <c r="E28" s="47" t="s">
        <v>14</v>
      </c>
      <c r="F28" s="47" t="s">
        <v>14</v>
      </c>
      <c r="G28" s="47" t="s">
        <v>14</v>
      </c>
      <c r="H28" s="47" t="s">
        <v>14</v>
      </c>
      <c r="I28" s="48">
        <v>43343</v>
      </c>
      <c r="J28" s="47" t="s">
        <v>25</v>
      </c>
      <c r="K28" s="49" t="s">
        <v>30</v>
      </c>
      <c r="L28" s="47" t="s">
        <v>36</v>
      </c>
      <c r="M28" s="52">
        <v>7.5</v>
      </c>
    </row>
    <row r="29" spans="1:13" x14ac:dyDescent="0.25">
      <c r="A29" s="46" t="s">
        <v>64</v>
      </c>
      <c r="B29" s="47" t="s">
        <v>8</v>
      </c>
      <c r="C29" s="47" t="s">
        <v>24</v>
      </c>
      <c r="D29" s="47" t="s">
        <v>5</v>
      </c>
      <c r="E29" s="47">
        <v>2</v>
      </c>
      <c r="F29" s="47">
        <v>3</v>
      </c>
      <c r="G29" s="47" t="s">
        <v>6</v>
      </c>
      <c r="H29" s="47" t="s">
        <v>7</v>
      </c>
      <c r="I29" s="48">
        <v>43343</v>
      </c>
      <c r="J29" s="47" t="s">
        <v>32</v>
      </c>
      <c r="K29" s="49" t="s">
        <v>30</v>
      </c>
      <c r="L29" s="47" t="s">
        <v>31</v>
      </c>
      <c r="M29" s="52">
        <v>30</v>
      </c>
    </row>
    <row r="30" spans="1:13" x14ac:dyDescent="0.25">
      <c r="A30" s="46" t="s">
        <v>65</v>
      </c>
      <c r="B30" s="47" t="s">
        <v>9</v>
      </c>
      <c r="C30" s="47" t="s">
        <v>24</v>
      </c>
      <c r="D30" s="47" t="s">
        <v>5</v>
      </c>
      <c r="E30" s="47">
        <v>2</v>
      </c>
      <c r="F30" s="47">
        <v>3</v>
      </c>
      <c r="G30" s="47" t="s">
        <v>6</v>
      </c>
      <c r="H30" s="47" t="s">
        <v>7</v>
      </c>
      <c r="I30" s="48">
        <v>43343</v>
      </c>
      <c r="J30" s="47" t="s">
        <v>32</v>
      </c>
      <c r="K30" s="49" t="s">
        <v>30</v>
      </c>
      <c r="L30" s="47" t="s">
        <v>31</v>
      </c>
      <c r="M30" s="52">
        <v>30</v>
      </c>
    </row>
    <row r="31" spans="1:13" x14ac:dyDescent="0.25">
      <c r="A31" s="46" t="s">
        <v>66</v>
      </c>
      <c r="B31" s="47" t="s">
        <v>9</v>
      </c>
      <c r="C31" s="47" t="s">
        <v>33</v>
      </c>
      <c r="D31" s="47" t="s">
        <v>13</v>
      </c>
      <c r="E31" s="47" t="s">
        <v>14</v>
      </c>
      <c r="F31" s="47" t="s">
        <v>14</v>
      </c>
      <c r="G31" s="47" t="s">
        <v>14</v>
      </c>
      <c r="H31" s="47" t="s">
        <v>14</v>
      </c>
      <c r="I31" s="48">
        <v>43343</v>
      </c>
      <c r="J31" s="47" t="s">
        <v>32</v>
      </c>
      <c r="K31" s="49" t="s">
        <v>30</v>
      </c>
      <c r="L31" s="47" t="s">
        <v>36</v>
      </c>
      <c r="M31" s="52">
        <v>7.5</v>
      </c>
    </row>
    <row r="32" spans="1:13" x14ac:dyDescent="0.25">
      <c r="A32" s="46"/>
    </row>
  </sheetData>
  <sheetProtection sheet="1" objects="1" scenarios="1" selectLockedCells="1" selectUnlockedCells="1"/>
  <autoFilter ref="A1:L31"/>
  <sortState ref="A2:L31">
    <sortCondition descending="1" ref="K2:K31"/>
    <sortCondition ref="J2:J31"/>
    <sortCondition descending="1" ref="L2:L3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Entries</vt:lpstr>
      <vt:lpstr>Events</vt:lpstr>
      <vt:lpstr>Entries!Print_Titles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Rankin</dc:creator>
  <cp:lastModifiedBy>Peter Rankin</cp:lastModifiedBy>
  <cp:lastPrinted>2015-08-23T15:52:34Z</cp:lastPrinted>
  <dcterms:created xsi:type="dcterms:W3CDTF">2015-08-23T12:15:59Z</dcterms:created>
  <dcterms:modified xsi:type="dcterms:W3CDTF">2018-08-24T16:21:15Z</dcterms:modified>
</cp:coreProperties>
</file>